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67bc6245dff04e/Documentos/Projetos/ALFA PROJETO/Planilhas/Método da renda/Usufruto/"/>
    </mc:Choice>
  </mc:AlternateContent>
  <xr:revisionPtr revIDLastSave="167" documentId="8_{AE36B908-46F5-454E-A3D9-1EBB08273D85}" xr6:coauthVersionLast="47" xr6:coauthVersionMax="47" xr10:uidLastSave="{B97AD298-065D-411A-9DB2-A62793B3CB9B}"/>
  <bookViews>
    <workbookView xWindow="-120" yWindow="-120" windowWidth="29040" windowHeight="15720" xr2:uid="{6508EFDF-4289-4AD2-884C-3D616334D4BC}"/>
  </bookViews>
  <sheets>
    <sheet name="USUFRUTO" sheetId="8" r:id="rId1"/>
  </sheets>
  <definedNames>
    <definedName name="_xlnm.Print_Area" localSheetId="0">USUFRUTO!$A$1:$I$37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8" l="1"/>
  <c r="I26" i="8"/>
  <c r="I27" i="8"/>
  <c r="C16" i="8"/>
  <c r="C26" i="8" s="1"/>
  <c r="I18" i="8"/>
  <c r="I22" i="8" l="1"/>
  <c r="I23" i="8"/>
  <c r="I29" i="8"/>
  <c r="I31" i="8" s="1"/>
</calcChain>
</file>

<file path=xl/sharedStrings.xml><?xml version="1.0" encoding="utf-8"?>
<sst xmlns="http://schemas.openxmlformats.org/spreadsheetml/2006/main" count="46" uniqueCount="41">
  <si>
    <t>SELIC</t>
  </si>
  <si>
    <t>IPCA</t>
  </si>
  <si>
    <t>a.a.</t>
  </si>
  <si>
    <t>a.m.</t>
  </si>
  <si>
    <t>Onde:</t>
  </si>
  <si>
    <t>valor presente líquido</t>
  </si>
  <si>
    <t>Portanto se:</t>
  </si>
  <si>
    <t>fator de antecipação</t>
  </si>
  <si>
    <t>VALOR PRESENTE LÍQUIDO. PARCELAS PERIÓDICAS FIXAS POR TEMPO DETERMINADO.</t>
  </si>
  <si>
    <t>taxas aplicáveis para:</t>
  </si>
  <si>
    <t>Data atual</t>
  </si>
  <si>
    <t>Idade do usufrutuário</t>
  </si>
  <si>
    <t>Expectativa de vida</t>
  </si>
  <si>
    <t>Data do fim do usufruto</t>
  </si>
  <si>
    <t>PARCELAS FIXAS POR TEMPO DETERMINADO</t>
  </si>
  <si>
    <t>Exemplo para usufruto</t>
  </si>
  <si>
    <t xml:space="preserve">n </t>
  </si>
  <si>
    <t>parcelas a antecipar em meses</t>
  </si>
  <si>
    <t>CÁLCULO DA TAXA REAL DE JUROS</t>
  </si>
  <si>
    <t>Número de meses</t>
  </si>
  <si>
    <t>(em meses)</t>
  </si>
  <si>
    <t>ao mês</t>
  </si>
  <si>
    <t>(aluguel do imóvel)</t>
  </si>
  <si>
    <t>Receita líquida mensal</t>
  </si>
  <si>
    <r>
      <t>Se o cálculo do valor presente líquido ( V</t>
    </r>
    <r>
      <rPr>
        <vertAlign val="subscript"/>
        <sz val="12"/>
        <color theme="1"/>
        <rFont val="Aptos"/>
        <family val="2"/>
      </rPr>
      <t>PL</t>
    </r>
    <r>
      <rPr>
        <sz val="12"/>
        <color theme="1"/>
        <rFont val="Aptos"/>
        <family val="2"/>
      </rPr>
      <t xml:space="preserve"> ) envolve a antecipação de parcelas fixas  por tempo determinado, ou seja, por </t>
    </r>
    <r>
      <rPr>
        <i/>
        <sz val="12"/>
        <color theme="1"/>
        <rFont val="Aptos"/>
        <family val="2"/>
      </rPr>
      <t xml:space="preserve">n </t>
    </r>
    <r>
      <rPr>
        <sz val="12"/>
        <color theme="1"/>
        <rFont val="Aptos"/>
        <family val="2"/>
      </rPr>
      <t>períodos, então aplica-se a equação abaixo.</t>
    </r>
  </si>
  <si>
    <r>
      <t>TAXA REAL DE JUROS (i</t>
    </r>
    <r>
      <rPr>
        <b/>
        <vertAlign val="subscript"/>
        <sz val="12"/>
        <color rgb="FFE2E9EC"/>
        <rFont val="Aptos"/>
        <family val="2"/>
      </rPr>
      <t>r</t>
    </r>
    <r>
      <rPr>
        <b/>
        <sz val="12"/>
        <color rgb="FFE2E9EC"/>
        <rFont val="Aptos"/>
        <family val="2"/>
      </rPr>
      <t>) AO ANO</t>
    </r>
  </si>
  <si>
    <r>
      <t>V</t>
    </r>
    <r>
      <rPr>
        <i/>
        <vertAlign val="subscript"/>
        <sz val="12"/>
        <color theme="1"/>
        <rFont val="Aptos"/>
        <family val="2"/>
      </rPr>
      <t>p</t>
    </r>
    <r>
      <rPr>
        <i/>
        <sz val="12"/>
        <color theme="1"/>
        <rFont val="Aptos"/>
        <family val="2"/>
      </rPr>
      <t xml:space="preserve"> </t>
    </r>
  </si>
  <si>
    <r>
      <t>V</t>
    </r>
    <r>
      <rPr>
        <i/>
        <vertAlign val="subscript"/>
        <sz val="12"/>
        <color theme="1"/>
        <rFont val="Aptos"/>
        <family val="2"/>
      </rPr>
      <t>L</t>
    </r>
    <r>
      <rPr>
        <i/>
        <sz val="12"/>
        <color theme="1"/>
        <rFont val="Aptos"/>
        <family val="2"/>
      </rPr>
      <t xml:space="preserve"> </t>
    </r>
  </si>
  <si>
    <r>
      <t xml:space="preserve">receita líquida </t>
    </r>
    <r>
      <rPr>
        <b/>
        <sz val="12"/>
        <color theme="1"/>
        <rFont val="Aptos"/>
        <family val="2"/>
      </rPr>
      <t>mensal</t>
    </r>
  </si>
  <si>
    <r>
      <t>i</t>
    </r>
    <r>
      <rPr>
        <i/>
        <vertAlign val="subscript"/>
        <sz val="12"/>
        <color theme="1"/>
        <rFont val="Aptos"/>
        <family val="2"/>
      </rPr>
      <t>r</t>
    </r>
    <r>
      <rPr>
        <i/>
        <sz val="12"/>
        <color theme="1"/>
        <rFont val="Aptos"/>
        <family val="2"/>
      </rPr>
      <t xml:space="preserve"> </t>
    </r>
  </si>
  <si>
    <r>
      <t xml:space="preserve">taxa real de juros </t>
    </r>
    <r>
      <rPr>
        <b/>
        <sz val="12"/>
        <color theme="1"/>
        <rFont val="Aptos"/>
        <family val="2"/>
      </rPr>
      <t>a.m.</t>
    </r>
  </si>
  <si>
    <r>
      <t>i</t>
    </r>
    <r>
      <rPr>
        <i/>
        <vertAlign val="subscript"/>
        <sz val="12"/>
        <color theme="1"/>
        <rFont val="Aptos"/>
        <family val="2"/>
      </rPr>
      <t>r</t>
    </r>
  </si>
  <si>
    <r>
      <t>TAXA REAL DE JUROS (i</t>
    </r>
    <r>
      <rPr>
        <b/>
        <i/>
        <vertAlign val="subscript"/>
        <sz val="12"/>
        <color rgb="FFE2E9EC"/>
        <rFont val="Aptos"/>
        <family val="2"/>
      </rPr>
      <t>r</t>
    </r>
    <r>
      <rPr>
        <b/>
        <sz val="12"/>
        <color rgb="FFE2E9EC"/>
        <rFont val="Aptos"/>
        <family val="2"/>
      </rPr>
      <t>) MENSAL</t>
    </r>
  </si>
  <si>
    <r>
      <t xml:space="preserve">A partir da taxa anual </t>
    </r>
    <r>
      <rPr>
        <i/>
        <sz val="12"/>
        <color theme="1"/>
        <rFont val="Aptos"/>
        <family val="2"/>
      </rPr>
      <t>i</t>
    </r>
    <r>
      <rPr>
        <i/>
        <vertAlign val="subscript"/>
        <sz val="12"/>
        <color theme="1"/>
        <rFont val="Aptos"/>
        <family val="2"/>
      </rPr>
      <t>r</t>
    </r>
    <r>
      <rPr>
        <sz val="12"/>
        <color theme="1"/>
        <rFont val="Aptos"/>
        <family val="2"/>
      </rPr>
      <t xml:space="preserve">, é possível calcular a taxa mensal </t>
    </r>
    <r>
      <rPr>
        <i/>
        <sz val="12"/>
        <color theme="1"/>
        <rFont val="Aptos"/>
        <family val="2"/>
      </rPr>
      <t>i</t>
    </r>
    <r>
      <rPr>
        <i/>
        <vertAlign val="subscript"/>
        <sz val="12"/>
        <color theme="1"/>
        <rFont val="Aptos"/>
        <family val="2"/>
      </rPr>
      <t>rm</t>
    </r>
    <r>
      <rPr>
        <sz val="12"/>
        <color theme="1"/>
        <rFont val="Aptos"/>
        <family val="2"/>
      </rPr>
      <t xml:space="preserve"> com o uso da seguinte fórmula:</t>
    </r>
  </si>
  <si>
    <t>fevereiro de 2026</t>
  </si>
  <si>
    <t>Tempo de vida remanescente (expectativa)</t>
  </si>
  <si>
    <t>Conferir no resultado do último censo</t>
  </si>
  <si>
    <t>Avaliação usufruto pelo método da capitaliação da renda:</t>
  </si>
  <si>
    <t>Fonte:</t>
  </si>
  <si>
    <t>CAIRES, Hélio Roberto Ribeiro. Técnicas especiais em avaliação. In: Engenharia de avaliações. v. 2. 2. ed. São Paulo: Liv. e Ed. Universitária de Direito, 2014.</t>
  </si>
  <si>
    <t>DE PLÁCIDO E SILVA. Vocabulário jurídico. 22. ed. Rio de Janeiro: Forense, 2003.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</si>
</sst>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_ ;[Red]\-#,##0\ "/>
    <numFmt numFmtId="166" formatCode="#,##0.00_ ;\-#,##0.00\ "/>
  </numFmts>
  <fonts count="19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rial Nova"/>
      <family val="2"/>
    </font>
    <font>
      <sz val="12"/>
      <color theme="1"/>
      <name val="Aptos"/>
      <family val="2"/>
    </font>
    <font>
      <sz val="12"/>
      <color theme="0"/>
      <name val="Aptos"/>
      <family val="2"/>
    </font>
    <font>
      <b/>
      <sz val="12"/>
      <color rgb="FFE2E9EC"/>
      <name val="Aptos"/>
      <family val="2"/>
    </font>
    <font>
      <i/>
      <sz val="12"/>
      <color theme="1"/>
      <name val="Aptos"/>
      <family val="2"/>
    </font>
    <font>
      <vertAlign val="subscript"/>
      <sz val="12"/>
      <color theme="1"/>
      <name val="Aptos"/>
      <family val="2"/>
    </font>
    <font>
      <b/>
      <sz val="12"/>
      <color theme="1"/>
      <name val="Aptos"/>
      <family val="2"/>
    </font>
    <font>
      <b/>
      <vertAlign val="subscript"/>
      <sz val="12"/>
      <color rgb="FFE2E9EC"/>
      <name val="Aptos"/>
      <family val="2"/>
    </font>
    <font>
      <i/>
      <vertAlign val="subscript"/>
      <sz val="12"/>
      <color theme="1"/>
      <name val="Aptos"/>
      <family val="2"/>
    </font>
    <font>
      <b/>
      <i/>
      <vertAlign val="subscript"/>
      <sz val="12"/>
      <color rgb="FFE2E9EC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2"/>
      <color theme="1"/>
      <name val="Wingdings"/>
      <charset val="2"/>
    </font>
    <font>
      <sz val="12"/>
      <color rgb="FF000000"/>
      <name val="Aptos"/>
      <family val="2"/>
    </font>
  </fonts>
  <fills count="5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174C4C"/>
        <bgColor indexed="64"/>
      </patternFill>
    </fill>
    <fill>
      <patternFill patternType="solid">
        <fgColor rgb="FF165B5B"/>
        <bgColor indexed="64"/>
      </patternFill>
    </fill>
    <fill>
      <patternFill patternType="solid">
        <fgColor rgb="FF427574"/>
        <bgColor indexed="64"/>
      </patternFill>
    </fill>
    <fill>
      <patternFill patternType="solid">
        <fgColor rgb="FF688F8E"/>
        <bgColor indexed="64"/>
      </patternFill>
    </fill>
    <fill>
      <patternFill patternType="solid">
        <fgColor rgb="FF8CAAA9"/>
        <bgColor indexed="64"/>
      </patternFill>
    </fill>
    <fill>
      <patternFill patternType="solid">
        <fgColor rgb="FF205191"/>
        <bgColor indexed="64"/>
      </patternFill>
    </fill>
    <fill>
      <patternFill patternType="solid">
        <fgColor rgb="FF295698"/>
        <bgColor indexed="64"/>
      </patternFill>
    </fill>
    <fill>
      <patternFill patternType="solid">
        <fgColor rgb="FF315C9E"/>
        <bgColor indexed="64"/>
      </patternFill>
    </fill>
    <fill>
      <patternFill patternType="solid">
        <fgColor rgb="FF4068AC"/>
        <bgColor indexed="64"/>
      </patternFill>
    </fill>
    <fill>
      <patternFill patternType="solid">
        <fgColor rgb="FF4F74B9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FED00"/>
        <bgColor indexed="64"/>
      </patternFill>
    </fill>
    <fill>
      <patternFill patternType="solid">
        <fgColor rgb="FFFFF04F"/>
        <bgColor indexed="64"/>
      </patternFill>
    </fill>
    <fill>
      <patternFill patternType="solid">
        <fgColor rgb="FFFFF277"/>
        <bgColor indexed="64"/>
      </patternFill>
    </fill>
    <fill>
      <patternFill patternType="solid">
        <fgColor rgb="FFFFF59B"/>
        <bgColor indexed="64"/>
      </patternFill>
    </fill>
    <fill>
      <patternFill patternType="solid">
        <fgColor rgb="FFFFF8BD"/>
        <bgColor indexed="64"/>
      </patternFill>
    </fill>
    <fill>
      <patternFill patternType="solid">
        <fgColor rgb="FF2A356A"/>
        <bgColor indexed="64"/>
      </patternFill>
    </fill>
    <fill>
      <patternFill patternType="solid">
        <fgColor rgb="FF3D7882"/>
        <bgColor indexed="64"/>
      </patternFill>
    </fill>
    <fill>
      <patternFill patternType="solid">
        <fgColor rgb="FF4998A5"/>
        <bgColor indexed="64"/>
      </patternFill>
    </fill>
    <fill>
      <patternFill patternType="solid">
        <fgColor rgb="FF56BACA"/>
        <bgColor indexed="64"/>
      </patternFill>
    </fill>
    <fill>
      <patternFill patternType="solid">
        <fgColor rgb="FF78C5D3"/>
        <bgColor indexed="64"/>
      </patternFill>
    </fill>
    <fill>
      <patternFill patternType="solid">
        <fgColor rgb="FF96D1DB"/>
        <bgColor indexed="64"/>
      </patternFill>
    </fill>
    <fill>
      <patternFill patternType="solid">
        <fgColor rgb="FF104880"/>
        <bgColor indexed="64"/>
      </patternFill>
    </fill>
    <fill>
      <patternFill patternType="solid">
        <fgColor rgb="FF00569C"/>
        <bgColor indexed="64"/>
      </patternFill>
    </fill>
    <fill>
      <patternFill patternType="solid">
        <fgColor rgb="FF486FAC"/>
        <bgColor indexed="64"/>
      </patternFill>
    </fill>
    <fill>
      <patternFill patternType="solid">
        <fgColor rgb="FF718ABD"/>
        <bgColor indexed="64"/>
      </patternFill>
    </fill>
    <fill>
      <patternFill patternType="solid">
        <fgColor rgb="FF95A6C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26842"/>
        <bgColor indexed="64"/>
      </patternFill>
    </fill>
    <fill>
      <patternFill patternType="solid">
        <fgColor rgb="FF3D805E"/>
        <bgColor indexed="64"/>
      </patternFill>
    </fill>
    <fill>
      <patternFill patternType="solid">
        <fgColor rgb="FF64997C"/>
        <bgColor indexed="64"/>
      </patternFill>
    </fill>
    <fill>
      <patternFill patternType="solid">
        <fgColor rgb="FF8BB29B"/>
        <bgColor indexed="64"/>
      </patternFill>
    </fill>
    <fill>
      <patternFill patternType="solid">
        <fgColor rgb="FFB1CBBC"/>
        <bgColor indexed="64"/>
      </patternFill>
    </fill>
    <fill>
      <patternFill patternType="solid">
        <fgColor rgb="FF293126"/>
        <bgColor indexed="64"/>
      </patternFill>
    </fill>
    <fill>
      <patternFill patternType="solid">
        <fgColor rgb="FF3B4836"/>
        <bgColor indexed="64"/>
      </patternFill>
    </fill>
    <fill>
      <patternFill patternType="solid">
        <fgColor rgb="FF4D6047"/>
        <bgColor indexed="64"/>
      </patternFill>
    </fill>
    <fill>
      <patternFill patternType="solid">
        <fgColor rgb="FF617A59"/>
        <bgColor indexed="64"/>
      </patternFill>
    </fill>
    <fill>
      <patternFill patternType="solid">
        <fgColor rgb="FF75946B"/>
        <bgColor indexed="64"/>
      </patternFill>
    </fill>
    <fill>
      <patternFill patternType="solid">
        <fgColor rgb="FF8BA582"/>
        <bgColor indexed="64"/>
      </patternFill>
    </fill>
    <fill>
      <patternFill patternType="solid">
        <fgColor rgb="FFA2B79A"/>
        <bgColor indexed="64"/>
      </patternFill>
    </fill>
    <fill>
      <patternFill patternType="solid">
        <fgColor rgb="FF292929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21372B"/>
        <bgColor indexed="64"/>
      </patternFill>
    </fill>
    <fill>
      <patternFill patternType="solid">
        <fgColor rgb="FF294837"/>
        <bgColor indexed="64"/>
      </patternFill>
    </fill>
    <fill>
      <patternFill patternType="solid">
        <fgColor rgb="FF325A45"/>
        <bgColor indexed="64"/>
      </patternFill>
    </fill>
    <fill>
      <patternFill patternType="solid">
        <fgColor rgb="FF3A6D52"/>
        <bgColor indexed="64"/>
      </patternFill>
    </fill>
    <fill>
      <patternFill patternType="solid">
        <fgColor rgb="FF5A846C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166" fontId="0" fillId="0" borderId="0">
      <alignment vertical="center"/>
      <protection hidden="1"/>
    </xf>
    <xf numFmtId="9" fontId="2" fillId="0" borderId="0" applyFont="0" applyFill="0" applyBorder="0" applyAlignment="0" applyProtection="0"/>
    <xf numFmtId="164" fontId="13" fillId="3" borderId="0">
      <protection hidden="1"/>
    </xf>
    <xf numFmtId="166" fontId="1" fillId="4" borderId="0" applyBorder="0" applyProtection="0">
      <alignment vertical="center"/>
    </xf>
    <xf numFmtId="164" fontId="13" fillId="5" borderId="0">
      <alignment horizontal="justify" vertical="center" wrapText="1"/>
      <protection hidden="1"/>
    </xf>
    <xf numFmtId="164" fontId="13" fillId="6" borderId="0">
      <alignment horizontal="justify" vertical="center" wrapText="1"/>
      <protection hidden="1"/>
    </xf>
    <xf numFmtId="164" fontId="13" fillId="7" borderId="0">
      <alignment horizontal="justify" vertical="center" wrapText="1"/>
      <protection locked="0" hidden="1"/>
    </xf>
    <xf numFmtId="166" fontId="14" fillId="8" borderId="0">
      <alignment horizontal="left" vertical="center"/>
      <protection locked="0" hidden="1"/>
    </xf>
    <xf numFmtId="166" fontId="14" fillId="9" borderId="0">
      <alignment horizontal="left" vertical="center" wrapText="1"/>
      <protection locked="0" hidden="1"/>
    </xf>
    <xf numFmtId="164" fontId="13" fillId="10" borderId="0">
      <alignment vertical="center"/>
      <protection hidden="1"/>
    </xf>
    <xf numFmtId="164" fontId="13" fillId="11" borderId="0">
      <alignment vertical="center"/>
      <protection hidden="1"/>
    </xf>
    <xf numFmtId="164" fontId="13" fillId="12" borderId="0">
      <alignment vertical="center"/>
      <protection hidden="1"/>
    </xf>
    <xf numFmtId="164" fontId="13" fillId="13" borderId="0">
      <alignment vertical="center"/>
      <protection hidden="1"/>
    </xf>
    <xf numFmtId="164" fontId="13" fillId="14" borderId="0">
      <alignment vertical="center"/>
      <protection hidden="1"/>
    </xf>
    <xf numFmtId="166" fontId="15" fillId="15" borderId="1">
      <alignment horizontal="justify" vertical="center" wrapText="1"/>
      <protection hidden="1"/>
    </xf>
    <xf numFmtId="164" fontId="14" fillId="16" borderId="0">
      <alignment horizontal="justify" vertical="center" wrapText="1"/>
      <protection hidden="1"/>
    </xf>
    <xf numFmtId="164" fontId="14" fillId="17" borderId="0">
      <alignment horizontal="justify" vertical="center" wrapText="1"/>
      <protection hidden="1"/>
    </xf>
    <xf numFmtId="164" fontId="14" fillId="18" borderId="0">
      <alignment horizontal="justify" vertical="center" wrapText="1"/>
      <protection locked="0" hidden="1"/>
    </xf>
    <xf numFmtId="166" fontId="14" fillId="19" borderId="0">
      <alignment horizontal="left" vertical="center"/>
      <protection locked="0" hidden="1"/>
    </xf>
    <xf numFmtId="166" fontId="14" fillId="20" borderId="0">
      <alignment horizontal="center" vertical="center" wrapText="1"/>
      <protection locked="0" hidden="1"/>
    </xf>
    <xf numFmtId="166" fontId="12" fillId="21" borderId="0">
      <alignment horizontal="center" vertical="center"/>
      <protection hidden="1"/>
    </xf>
    <xf numFmtId="164" fontId="13" fillId="22" borderId="0">
      <alignment horizontal="justify" vertical="center" wrapText="1"/>
      <protection hidden="1"/>
    </xf>
    <xf numFmtId="164" fontId="13" fillId="23" borderId="0">
      <alignment horizontal="justify" vertical="center" wrapText="1"/>
      <protection locked="0" hidden="1"/>
    </xf>
    <xf numFmtId="164" fontId="13" fillId="24" borderId="0">
      <alignment horizontal="justify" vertical="center" wrapText="1"/>
      <protection hidden="1"/>
    </xf>
    <xf numFmtId="166" fontId="14" fillId="25" borderId="0">
      <alignment horizontal="left" vertical="center"/>
      <protection locked="0" hidden="1"/>
    </xf>
    <xf numFmtId="166" fontId="14" fillId="26" borderId="0">
      <alignment horizontal="left" vertical="center" wrapText="1"/>
      <protection locked="0" hidden="1"/>
    </xf>
    <xf numFmtId="164" fontId="13" fillId="27" borderId="0">
      <alignment horizontal="justify" vertical="center" wrapText="1"/>
      <protection hidden="1"/>
    </xf>
    <xf numFmtId="164" fontId="13" fillId="28" borderId="0">
      <alignment horizontal="justify" vertical="center" wrapText="1"/>
      <protection locked="0" hidden="1"/>
    </xf>
    <xf numFmtId="164" fontId="13" fillId="29" borderId="0">
      <alignment horizontal="justify" vertical="center" wrapText="1"/>
      <protection hidden="1"/>
    </xf>
    <xf numFmtId="166" fontId="14" fillId="30" borderId="0">
      <alignment horizontal="left" vertical="center"/>
      <protection locked="0" hidden="1"/>
    </xf>
    <xf numFmtId="166" fontId="14" fillId="31" borderId="0">
      <alignment horizontal="center" vertical="center" wrapText="1"/>
      <protection locked="0" hidden="1"/>
    </xf>
    <xf numFmtId="164" fontId="13" fillId="32" borderId="0">
      <alignment horizontal="justify" vertical="center"/>
      <protection hidden="1"/>
    </xf>
    <xf numFmtId="164" fontId="13" fillId="33" borderId="0">
      <alignment horizontal="justify" vertical="center" wrapText="1"/>
      <protection hidden="1"/>
    </xf>
    <xf numFmtId="164" fontId="13" fillId="34" borderId="0">
      <alignment horizontal="justify" vertical="center" wrapText="1"/>
      <protection hidden="1"/>
    </xf>
    <xf numFmtId="164" fontId="13" fillId="35" borderId="0">
      <alignment horizontal="justify" vertical="center" wrapText="1"/>
      <protection locked="0" hidden="1"/>
    </xf>
    <xf numFmtId="166" fontId="14" fillId="36" borderId="0">
      <alignment horizontal="left" vertical="center"/>
      <protection locked="0" hidden="1"/>
    </xf>
    <xf numFmtId="166" fontId="14" fillId="37" borderId="0">
      <alignment horizontal="left" vertical="center" wrapText="1"/>
      <protection locked="0" hidden="1"/>
    </xf>
    <xf numFmtId="166" fontId="13" fillId="38" borderId="0">
      <alignment horizontal="justify" vertical="center" wrapText="1"/>
      <protection hidden="1"/>
    </xf>
    <xf numFmtId="166" fontId="13" fillId="39" borderId="0">
      <alignment horizontal="justify" vertical="center" wrapText="1"/>
      <protection hidden="1"/>
    </xf>
    <xf numFmtId="166" fontId="13" fillId="40" borderId="0">
      <alignment horizontal="justify" vertical="center" wrapText="1"/>
      <protection hidden="1"/>
    </xf>
    <xf numFmtId="166" fontId="13" fillId="41" borderId="0">
      <alignment horizontal="justify" vertical="center" wrapText="1"/>
      <protection hidden="1"/>
    </xf>
    <xf numFmtId="166" fontId="14" fillId="42" borderId="0">
      <alignment horizontal="justify" vertical="center"/>
      <protection hidden="1"/>
    </xf>
    <xf numFmtId="166" fontId="14" fillId="43" borderId="0">
      <alignment horizontal="center" vertical="center" wrapText="1"/>
      <protection hidden="1"/>
    </xf>
    <xf numFmtId="166" fontId="14" fillId="44" borderId="0">
      <alignment horizontal="center" vertical="center" wrapText="1"/>
      <protection hidden="1"/>
    </xf>
    <xf numFmtId="164" fontId="13" fillId="45" borderId="0">
      <alignment horizontal="justify" vertical="center" wrapText="1"/>
      <protection hidden="1"/>
    </xf>
    <xf numFmtId="164" fontId="13" fillId="46" borderId="0">
      <alignment horizontal="justify" vertical="center" wrapText="1"/>
      <protection locked="0" hidden="1"/>
    </xf>
    <xf numFmtId="164" fontId="13" fillId="47" borderId="0">
      <alignment horizontal="justify" vertical="center" wrapText="1"/>
      <protection hidden="1"/>
    </xf>
    <xf numFmtId="166" fontId="16" fillId="48" borderId="0">
      <alignment horizontal="left" vertical="center"/>
      <protection locked="0" hidden="1"/>
    </xf>
    <xf numFmtId="166" fontId="14" fillId="49" borderId="0">
      <alignment horizontal="left" vertical="center" wrapText="1"/>
      <protection locked="0" hidden="1"/>
    </xf>
    <xf numFmtId="166" fontId="13" fillId="50" borderId="0">
      <alignment horizontal="justify" vertical="center" wrapText="1"/>
      <protection hidden="1"/>
    </xf>
    <xf numFmtId="166" fontId="13" fillId="51" borderId="0">
      <alignment horizontal="justify" vertical="center" wrapText="1"/>
      <protection hidden="1"/>
    </xf>
    <xf numFmtId="166" fontId="13" fillId="52" borderId="0">
      <alignment horizontal="justify" vertical="center" wrapText="1"/>
      <protection hidden="1"/>
    </xf>
    <xf numFmtId="166" fontId="13" fillId="53" borderId="0">
      <alignment horizontal="justify" vertical="center"/>
      <protection hidden="1"/>
    </xf>
    <xf numFmtId="166" fontId="13" fillId="54" borderId="0">
      <alignment horizontal="center" vertical="center" wrapText="1"/>
      <protection hidden="1"/>
    </xf>
    <xf numFmtId="164" fontId="13" fillId="33" borderId="0">
      <alignment horizontal="justify" vertical="center" wrapText="1"/>
      <protection hidden="1"/>
    </xf>
    <xf numFmtId="164" fontId="13" fillId="34" borderId="0">
      <alignment horizontal="justify" vertical="center" wrapText="1"/>
      <protection hidden="1"/>
    </xf>
    <xf numFmtId="164" fontId="13" fillId="35" borderId="0">
      <alignment horizontal="justify" vertical="center" wrapText="1"/>
      <protection locked="0" hidden="1"/>
    </xf>
    <xf numFmtId="166" fontId="14" fillId="36" borderId="0">
      <alignment horizontal="left" vertical="center"/>
      <protection locked="0" hidden="1"/>
    </xf>
    <xf numFmtId="166" fontId="14" fillId="37" borderId="0">
      <alignment horizontal="left" vertical="center" wrapText="1"/>
      <protection locked="0" hidden="1"/>
    </xf>
  </cellStyleXfs>
  <cellXfs count="45">
    <xf numFmtId="166" fontId="0" fillId="0" borderId="0" xfId="0">
      <alignment vertical="center"/>
      <protection hidden="1"/>
    </xf>
    <xf numFmtId="10" fontId="3" fillId="2" borderId="0" xfId="1" applyNumberFormat="1" applyFont="1" applyFill="1" applyAlignment="1" applyProtection="1">
      <alignment horizontal="right" vertical="center" wrapText="1" indent="1" readingOrder="1"/>
      <protection locked="0"/>
    </xf>
    <xf numFmtId="10" fontId="3" fillId="2" borderId="2" xfId="1" applyNumberFormat="1" applyFont="1" applyFill="1" applyBorder="1" applyAlignment="1" applyProtection="1">
      <alignment horizontal="right" vertical="center" wrapText="1" indent="1" readingOrder="1"/>
      <protection locked="0"/>
    </xf>
    <xf numFmtId="10" fontId="3" fillId="0" borderId="1" xfId="1" applyNumberFormat="1" applyFont="1" applyFill="1" applyBorder="1" applyAlignment="1" applyProtection="1">
      <alignment horizontal="right" vertical="center" wrapText="1" indent="1" readingOrder="1"/>
      <protection locked="0"/>
    </xf>
    <xf numFmtId="166" fontId="3" fillId="0" borderId="0" xfId="0" applyFont="1" applyAlignment="1" applyProtection="1">
      <alignment horizontal="right" vertical="center" wrapText="1" readingOrder="1"/>
      <protection locked="0"/>
    </xf>
    <xf numFmtId="166" fontId="8" fillId="0" borderId="0" xfId="0" applyFont="1" applyAlignment="1" applyProtection="1">
      <alignment horizontal="left" vertical="center" wrapText="1" indent="1" readingOrder="1"/>
      <protection locked="0"/>
    </xf>
    <xf numFmtId="166" fontId="3" fillId="0" borderId="0" xfId="0" applyFont="1" applyAlignment="1" applyProtection="1">
      <alignment horizontal="left" vertical="center" wrapText="1" indent="1" readingOrder="1"/>
      <protection locked="0"/>
    </xf>
    <xf numFmtId="166" fontId="8" fillId="0" borderId="2" xfId="0" applyFont="1" applyBorder="1" applyAlignment="1" applyProtection="1">
      <alignment horizontal="left" vertical="center" wrapText="1" indent="1" readingOrder="1"/>
      <protection locked="0"/>
    </xf>
    <xf numFmtId="166" fontId="3" fillId="0" borderId="2" xfId="0" applyFont="1" applyBorder="1" applyAlignment="1" applyProtection="1">
      <alignment horizontal="left" vertical="center" wrapText="1" indent="1" readingOrder="1"/>
      <protection locked="0"/>
    </xf>
    <xf numFmtId="166" fontId="3" fillId="0" borderId="0" xfId="0" applyFont="1" applyProtection="1">
      <alignment vertical="center"/>
      <protection locked="0"/>
    </xf>
    <xf numFmtId="166" fontId="3" fillId="0" borderId="0" xfId="0" applyFont="1" applyAlignment="1" applyProtection="1">
      <alignment horizontal="left" vertical="center" wrapText="1" readingOrder="1"/>
      <protection locked="0"/>
    </xf>
    <xf numFmtId="166" fontId="6" fillId="0" borderId="1" xfId="0" applyFont="1" applyBorder="1" applyAlignment="1" applyProtection="1">
      <alignment horizontal="left" vertical="center" wrapText="1" indent="1" readingOrder="1"/>
      <protection locked="0"/>
    </xf>
    <xf numFmtId="10" fontId="3" fillId="0" borderId="1" xfId="1" applyNumberFormat="1" applyFont="1" applyBorder="1" applyAlignment="1" applyProtection="1">
      <alignment horizontal="right" vertical="center" wrapText="1" indent="1" readingOrder="1"/>
      <protection locked="0"/>
    </xf>
    <xf numFmtId="166" fontId="3" fillId="0" borderId="1" xfId="0" applyFont="1" applyBorder="1" applyAlignment="1" applyProtection="1">
      <alignment horizontal="left" vertical="center" wrapText="1" indent="1" readingOrder="1"/>
      <protection locked="0"/>
    </xf>
    <xf numFmtId="166" fontId="3" fillId="0" borderId="1" xfId="0" applyFont="1" applyBorder="1" applyAlignment="1" applyProtection="1">
      <alignment horizontal="right" vertical="center" wrapText="1" readingOrder="1"/>
      <protection locked="0"/>
    </xf>
    <xf numFmtId="166" fontId="6" fillId="0" borderId="2" xfId="0" applyFont="1" applyBorder="1" applyAlignment="1" applyProtection="1">
      <alignment horizontal="left" vertical="center" wrapText="1" indent="1" readingOrder="1"/>
      <protection locked="0"/>
    </xf>
    <xf numFmtId="166" fontId="3" fillId="0" borderId="0" xfId="0" applyFont="1" applyAlignment="1" applyProtection="1">
      <alignment horizontal="justify" vertical="center" wrapText="1" readingOrder="1"/>
      <protection locked="0"/>
    </xf>
    <xf numFmtId="166" fontId="3" fillId="0" borderId="0" xfId="0" applyFont="1" applyAlignment="1" applyProtection="1">
      <alignment horizontal="right" vertical="center" wrapText="1" indent="1" readingOrder="1"/>
      <protection locked="0"/>
    </xf>
    <xf numFmtId="166" fontId="8" fillId="0" borderId="1" xfId="0" applyFont="1" applyBorder="1" applyAlignment="1" applyProtection="1">
      <alignment horizontal="left" vertical="center" wrapText="1" indent="1" readingOrder="1"/>
      <protection locked="0"/>
    </xf>
    <xf numFmtId="14" fontId="3" fillId="0" borderId="1" xfId="0" applyNumberFormat="1" applyFont="1" applyBorder="1" applyAlignment="1" applyProtection="1">
      <alignment horizontal="right" vertical="center" wrapText="1" indent="1" readingOrder="1"/>
      <protection locked="0"/>
    </xf>
    <xf numFmtId="166" fontId="3" fillId="0" borderId="2" xfId="0" applyFont="1" applyBorder="1" applyAlignment="1" applyProtection="1">
      <alignment horizontal="right" vertical="center" wrapText="1" readingOrder="1"/>
      <protection locked="0"/>
    </xf>
    <xf numFmtId="164" fontId="3" fillId="2" borderId="2" xfId="0" applyNumberFormat="1" applyFont="1" applyFill="1" applyBorder="1" applyAlignment="1" applyProtection="1">
      <alignment horizontal="right" vertical="center" wrapText="1" indent="1" readingOrder="1"/>
      <protection locked="0"/>
    </xf>
    <xf numFmtId="164" fontId="3" fillId="0" borderId="2" xfId="0" applyNumberFormat="1" applyFont="1" applyBorder="1" applyAlignment="1" applyProtection="1">
      <alignment horizontal="right" vertical="center" wrapText="1" indent="1" readingOrder="1"/>
      <protection locked="0"/>
    </xf>
    <xf numFmtId="14" fontId="3" fillId="0" borderId="2" xfId="0" applyNumberFormat="1" applyFont="1" applyBorder="1" applyAlignment="1" applyProtection="1">
      <alignment horizontal="right" vertical="center" wrapText="1" indent="1" readingOrder="1"/>
      <protection locked="0"/>
    </xf>
    <xf numFmtId="166" fontId="6" fillId="0" borderId="1" xfId="0" applyFont="1" applyBorder="1" applyAlignment="1" applyProtection="1">
      <alignment horizontal="left" vertical="center" wrapText="1" readingOrder="1"/>
      <protection locked="0"/>
    </xf>
    <xf numFmtId="166" fontId="6" fillId="0" borderId="2" xfId="0" applyFont="1" applyBorder="1" applyAlignment="1" applyProtection="1">
      <alignment horizontal="left" vertical="center" wrapText="1" readingOrder="1"/>
      <protection locked="0"/>
    </xf>
    <xf numFmtId="10" fontId="3" fillId="0" borderId="2" xfId="1" quotePrefix="1" applyNumberFormat="1" applyFont="1" applyFill="1" applyBorder="1" applyAlignment="1" applyProtection="1">
      <alignment horizontal="right" vertical="center" wrapText="1" indent="1" readingOrder="1"/>
      <protection locked="0"/>
    </xf>
    <xf numFmtId="164" fontId="6" fillId="0" borderId="1" xfId="0" applyNumberFormat="1" applyFont="1" applyBorder="1" applyAlignment="1" applyProtection="1">
      <alignment horizontal="right" vertical="center" wrapText="1" indent="1" readingOrder="1"/>
      <protection locked="0"/>
    </xf>
    <xf numFmtId="166" fontId="6" fillId="2" borderId="1" xfId="0" applyFont="1" applyFill="1" applyBorder="1" applyAlignment="1" applyProtection="1">
      <alignment horizontal="right" vertical="center" wrapText="1" indent="1" readingOrder="1"/>
      <protection locked="0"/>
    </xf>
    <xf numFmtId="166" fontId="8" fillId="0" borderId="1" xfId="0" applyFont="1" applyBorder="1" applyAlignment="1" applyProtection="1">
      <alignment horizontal="right" vertical="center" wrapText="1" indent="1" readingOrder="1"/>
      <protection locked="0"/>
    </xf>
    <xf numFmtId="166" fontId="3" fillId="0" borderId="0" xfId="0" applyFont="1" applyAlignment="1">
      <alignment horizontal="right" vertical="center" wrapText="1" readingOrder="1"/>
      <protection hidden="1"/>
    </xf>
    <xf numFmtId="166" fontId="4" fillId="0" borderId="0" xfId="0" applyFont="1" applyAlignment="1">
      <alignment horizontal="right" vertical="center" wrapText="1" readingOrder="1"/>
      <protection hidden="1"/>
    </xf>
    <xf numFmtId="165" fontId="4" fillId="0" borderId="0" xfId="0" applyNumberFormat="1" applyFont="1" applyAlignment="1">
      <alignment horizontal="right" vertical="center" wrapText="1" readingOrder="1"/>
      <protection hidden="1"/>
    </xf>
    <xf numFmtId="166" fontId="17" fillId="0" borderId="0" xfId="0" applyFont="1" applyAlignment="1">
      <alignment horizontal="right" vertical="center" wrapText="1" readingOrder="1"/>
      <protection hidden="1"/>
    </xf>
    <xf numFmtId="166" fontId="13" fillId="38" borderId="0" xfId="37" applyProtection="1">
      <alignment horizontal="justify" vertical="center" wrapText="1"/>
      <protection locked="0"/>
    </xf>
    <xf numFmtId="166" fontId="3" fillId="0" borderId="0" xfId="0" applyFont="1" applyAlignment="1" applyProtection="1">
      <alignment horizontal="justify" vertical="center" wrapText="1" readingOrder="1"/>
      <protection locked="0"/>
    </xf>
    <xf numFmtId="166" fontId="3" fillId="0" borderId="2" xfId="0" applyFont="1" applyBorder="1" applyAlignment="1" applyProtection="1">
      <alignment horizontal="left" vertical="center" wrapText="1" indent="1" readingOrder="1"/>
      <protection locked="0"/>
    </xf>
    <xf numFmtId="166" fontId="8" fillId="0" borderId="1" xfId="0" applyFont="1" applyBorder="1" applyAlignment="1" applyProtection="1">
      <alignment horizontal="left" vertical="center" wrapText="1" readingOrder="1"/>
      <protection locked="0"/>
    </xf>
    <xf numFmtId="166" fontId="8" fillId="55" borderId="0" xfId="0" applyFont="1" applyFill="1" applyAlignment="1">
      <alignment horizontal="center" vertical="center" wrapText="1" readingOrder="1"/>
      <protection hidden="1"/>
    </xf>
    <xf numFmtId="166" fontId="12" fillId="38" borderId="0" xfId="37" applyFont="1" applyProtection="1">
      <alignment horizontal="justify" vertical="center" wrapText="1"/>
      <protection locked="0"/>
    </xf>
    <xf numFmtId="166" fontId="6" fillId="0" borderId="0" xfId="0" applyFont="1" applyAlignment="1" applyProtection="1">
      <alignment horizontal="right" vertical="center" wrapText="1" readingOrder="1"/>
      <protection locked="0"/>
    </xf>
    <xf numFmtId="166" fontId="6" fillId="2" borderId="0" xfId="0" applyFont="1" applyFill="1" applyAlignment="1" applyProtection="1">
      <alignment horizontal="left" vertical="center" wrapText="1" readingOrder="1"/>
      <protection locked="0"/>
    </xf>
    <xf numFmtId="166" fontId="3" fillId="0" borderId="1" xfId="0" quotePrefix="1" applyFont="1" applyBorder="1" applyAlignment="1" applyProtection="1">
      <alignment horizontal="left" vertical="center" wrapText="1" indent="1" readingOrder="1"/>
      <protection locked="0"/>
    </xf>
    <xf numFmtId="166" fontId="3" fillId="0" borderId="2" xfId="0" quotePrefix="1" applyFont="1" applyBorder="1" applyAlignment="1" applyProtection="1">
      <alignment horizontal="left" vertical="center" wrapText="1" indent="1" readingOrder="1"/>
      <protection locked="0"/>
    </xf>
    <xf numFmtId="166" fontId="18" fillId="0" borderId="0" xfId="0" applyFont="1" applyProtection="1">
      <alignment vertical="center"/>
      <protection locked="0" hidden="1"/>
    </xf>
  </cellXfs>
  <cellStyles count="59">
    <cellStyle name="40% - Ênfase6" xfId="3" builtinId="51" customBuiltin="1"/>
    <cellStyle name="APT1" xfId="4" xr:uid="{171D3BFD-1E8E-4513-B30C-F97969B01F58}"/>
    <cellStyle name="APT2" xfId="5" xr:uid="{A3AFFAB4-E40D-4570-A019-1280E1514C3C}"/>
    <cellStyle name="APT3" xfId="6" xr:uid="{44186800-965B-490B-82D9-34FB8B6518A1}"/>
    <cellStyle name="APT4" xfId="7" xr:uid="{AE83FC4B-6BC9-4670-BD08-251B51475CB0}"/>
    <cellStyle name="APT5" xfId="8" xr:uid="{5CEB2E71-5690-42DC-BF8A-53EB66CED2B9}"/>
    <cellStyle name="AZUL1" xfId="9" xr:uid="{6FA4FBBD-C7DB-4B3C-BBAB-DB4AF78BDACC}"/>
    <cellStyle name="AZUL2" xfId="10" xr:uid="{6568236D-73FE-4878-B2E5-0C4393237AC1}"/>
    <cellStyle name="AZUL3" xfId="11" xr:uid="{96652450-168C-41AB-A539-0A00B4BBB6D4}"/>
    <cellStyle name="AZUL4" xfId="12" xr:uid="{4C15D6C6-D6F2-408F-A367-22D0F5F41191}"/>
    <cellStyle name="AZUL5" xfId="13" xr:uid="{DA362F6B-3BF7-4CC5-AB46-1E2A2274B904}"/>
    <cellStyle name="CLARO1" xfId="14" xr:uid="{2423399A-E89F-403E-9A18-A05D7A7C39BF}"/>
    <cellStyle name="COMERCIAL1" xfId="15" xr:uid="{02868924-2A0F-4DD8-B112-89D8688C6FA6}"/>
    <cellStyle name="COMERCIAL2" xfId="16" xr:uid="{2D589B9D-F838-4A29-9D2D-1ABED0199989}"/>
    <cellStyle name="COMERCIAL3" xfId="17" xr:uid="{7D823F02-11ED-4207-BAC4-434ED9D0AF9E}"/>
    <cellStyle name="COMERCIAL4" xfId="18" xr:uid="{B9AC0B85-A658-4BFC-850E-372A7BF02E07}"/>
    <cellStyle name="COMERCIAL5" xfId="19" xr:uid="{BA31A6BD-1073-434C-A64E-FB4108AD4E41}"/>
    <cellStyle name="Ênfase6" xfId="2" builtinId="49" customBuiltin="1"/>
    <cellStyle name="ESCURO1" xfId="20" xr:uid="{666DE8E1-FE81-4A05-9C4D-1D8BEF10E2AB}"/>
    <cellStyle name="ESTILO1" xfId="21" xr:uid="{E9658ACB-F1A4-4FE2-B713-87B438DA0DAD}"/>
    <cellStyle name="ESTILO2" xfId="22" xr:uid="{6F5BDFF1-18E7-4652-A218-BAB8B6B0DC95}"/>
    <cellStyle name="ESTILO3" xfId="23" xr:uid="{2E9F8E77-A9A0-4909-ACA7-BD3C1EF3AA5A}"/>
    <cellStyle name="ESTILO4" xfId="24" xr:uid="{427E49B1-48CC-4B76-A34C-F88F7ED1F2C3}"/>
    <cellStyle name="ESTILO5" xfId="25" xr:uid="{745CE8AD-57CC-4326-A30C-78F203D5B424}"/>
    <cellStyle name="FORTE1" xfId="26" xr:uid="{01AE09B3-E514-4BE6-933D-67F31A29DA46}"/>
    <cellStyle name="FORTE2" xfId="27" xr:uid="{DFCAD0A0-DE1D-4895-86CE-AFE096E9535F}"/>
    <cellStyle name="FORTE3" xfId="28" xr:uid="{B3D5FE45-1D71-4870-B355-7F272D4693DB}"/>
    <cellStyle name="FORTE4" xfId="29" xr:uid="{965E44FB-C93D-471A-A634-9AF97D95EFE3}"/>
    <cellStyle name="FORTE5" xfId="30" xr:uid="{634A106F-2D8E-4E5E-856E-AD6A1FD3EBD3}"/>
    <cellStyle name="Inverso" xfId="31" xr:uid="{5B2498F8-6574-46E6-99C9-E47F382E640D}"/>
    <cellStyle name="LINHA1" xfId="32" xr:uid="{74693F30-733E-4A57-8AD3-10DF6EDB4391}"/>
    <cellStyle name="LINHA2" xfId="33" xr:uid="{81C90466-C979-4ECC-83E9-4715E4938DF1}"/>
    <cellStyle name="LINHA3" xfId="34" xr:uid="{5195F213-650A-4295-A398-06BE8BFE694A}"/>
    <cellStyle name="LINHA4" xfId="35" xr:uid="{7C3C394E-73EF-465F-9273-F0936854E711}"/>
    <cellStyle name="LINHA5" xfId="36" xr:uid="{B7756179-47AD-47FE-AF4D-A2535EEFC75F}"/>
    <cellStyle name="Normal" xfId="0" builtinId="0" customBuiltin="1"/>
    <cellStyle name="Porcentagem" xfId="1" builtinId="5"/>
    <cellStyle name="RESEDA" xfId="37" xr:uid="{085571B5-9A06-4845-A353-CE49B22DA5B8}"/>
    <cellStyle name="RESEDA1" xfId="38" xr:uid="{997C4F07-3D4E-488C-97E6-F8F9C26B0880}"/>
    <cellStyle name="RESEDA2" xfId="39" xr:uid="{2D8827D4-FDC3-49B8-8E6F-C6F3608BCA2C}"/>
    <cellStyle name="RESEDA3" xfId="40" xr:uid="{CE43558C-50D7-413C-9C0D-F5A0AC31E732}"/>
    <cellStyle name="RESEDA4" xfId="41" xr:uid="{4BBC1DC5-79D7-4FAD-85F9-B9D57A56E8CA}"/>
    <cellStyle name="RESEDA5" xfId="42" xr:uid="{475FE489-1CDA-4387-9C02-367CB630D2C0}"/>
    <cellStyle name="RESEDA6" xfId="43" xr:uid="{78B8A0BF-B95D-4643-BA6A-155FBE68B90D}"/>
    <cellStyle name="RESID1" xfId="44" xr:uid="{6817FE72-6A2A-4253-B144-6B6E49C2D7F4}"/>
    <cellStyle name="RESID2" xfId="45" xr:uid="{ECC2A9ED-DD09-4DB4-B534-10579C38FCF0}"/>
    <cellStyle name="RESID3" xfId="46" xr:uid="{F1B43AC2-4B7F-4211-A3F5-77890C4B1242}"/>
    <cellStyle name="RESID4" xfId="47" xr:uid="{C0603434-6890-4528-A995-F4B7E28F3D30}"/>
    <cellStyle name="RESID5" xfId="48" xr:uid="{955DA8B2-CE7E-4004-9D7A-1476FD96E02E}"/>
    <cellStyle name="RURAL1" xfId="49" xr:uid="{F0E7044A-3501-48C4-B1A4-DEEAF56E623C}"/>
    <cellStyle name="RURAL2" xfId="50" xr:uid="{8183D86F-B300-459B-8572-0FB3CEE7352E}"/>
    <cellStyle name="RURAL3" xfId="51" xr:uid="{DFD42C6C-A2F8-4528-8772-B32B21CA553E}"/>
    <cellStyle name="RURAL4" xfId="52" xr:uid="{43813A3C-F97C-40D1-B99B-2413CCF225ED}"/>
    <cellStyle name="RURAL5" xfId="53" xr:uid="{6FAB57DB-08B1-424C-9F85-E1AF68A32BA0}"/>
    <cellStyle name="VERDE1" xfId="54" xr:uid="{64F55072-1E49-4000-8B4F-9A4E1BA14F28}"/>
    <cellStyle name="VERDE2" xfId="55" xr:uid="{610D8C7D-96DE-434F-B3B4-C36EB5675583}"/>
    <cellStyle name="VERDE3" xfId="56" xr:uid="{98437E86-5196-41B9-9BA7-4AD8D5A1C694}"/>
    <cellStyle name="VERDE4" xfId="57" xr:uid="{A1B2E137-AF29-4CAA-A999-DC1E697DA25F}"/>
    <cellStyle name="VERDE5" xfId="58" xr:uid="{6CE8346C-4D2A-4C66-BF2A-D3C2D589E37D}"/>
  </cellStyles>
  <dxfs count="21"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color rgb="FFFF0000"/>
      </font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7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3C3F44"/>
      <color rgb="FF107C41"/>
      <color rgb="FFE2E9EC"/>
      <color rgb="FF1C2628"/>
      <color rgb="FFFE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1866900</xdr:colOff>
      <xdr:row>10</xdr:row>
      <xdr:rowOff>190501</xdr:rowOff>
    </xdr:to>
    <xdr:pic>
      <xdr:nvPicPr>
        <xdr:cNvPr id="2" name="Imagem 1" descr=" V_p = V_l \cdot \left [ \dfrac{( 1 + i_r )^n - 1}{i_r \cdot ( 1 + i_r )^n} \right] ">
          <a:extLst>
            <a:ext uri="{FF2B5EF4-FFF2-40B4-BE49-F238E27FC236}">
              <a16:creationId xmlns:a16="http://schemas.microsoft.com/office/drawing/2014/main" id="{7012F81E-EA30-49A3-8C4E-BE89706E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48025"/>
          <a:ext cx="1866900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107674</xdr:colOff>
      <xdr:row>12</xdr:row>
      <xdr:rowOff>66261</xdr:rowOff>
    </xdr:from>
    <xdr:to>
      <xdr:col>1</xdr:col>
      <xdr:colOff>1774549</xdr:colOff>
      <xdr:row>13</xdr:row>
      <xdr:rowOff>247237</xdr:rowOff>
    </xdr:to>
    <xdr:pic>
      <xdr:nvPicPr>
        <xdr:cNvPr id="3" name="Imagem 2" descr=" i_r = \dfrac{ (1 + Selic) }{ (1 + IPCA) } - 1 ">
          <a:extLst>
            <a:ext uri="{FF2B5EF4-FFF2-40B4-BE49-F238E27FC236}">
              <a16:creationId xmlns:a16="http://schemas.microsoft.com/office/drawing/2014/main" id="{CBD7BD0B-3F94-49CE-B6BC-56139B606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299" y="4057236"/>
          <a:ext cx="1666875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22</xdr:row>
      <xdr:rowOff>219075</xdr:rowOff>
    </xdr:from>
    <xdr:to>
      <xdr:col>2</xdr:col>
      <xdr:colOff>1219200</xdr:colOff>
      <xdr:row>23</xdr:row>
      <xdr:rowOff>238124</xdr:rowOff>
    </xdr:to>
    <xdr:pic>
      <xdr:nvPicPr>
        <xdr:cNvPr id="4" name="Imagem 3" descr=" i_r\, mensal = \sqrt[12]{( 1 + i_r )} - 1 = [( 1 + i_r )^{\tfrac{1}{12}}] - 1 ">
          <a:extLst>
            <a:ext uri="{FF2B5EF4-FFF2-40B4-BE49-F238E27FC236}">
              <a16:creationId xmlns:a16="http://schemas.microsoft.com/office/drawing/2014/main" id="{4F1B2B71-07E3-4B66-B915-57CDEF60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0153650"/>
          <a:ext cx="3133725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352127</xdr:colOff>
      <xdr:row>0</xdr:row>
      <xdr:rowOff>1620000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46E87F1-0382-4639-52A0-6B1FBA2FA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10002" cy="1620000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19</xdr:row>
      <xdr:rowOff>47625</xdr:rowOff>
    </xdr:from>
    <xdr:to>
      <xdr:col>9</xdr:col>
      <xdr:colOff>1107450</xdr:colOff>
      <xdr:row>19</xdr:row>
      <xdr:rowOff>227625</xdr:rowOff>
    </xdr:to>
    <xdr:sp macro="" textlink="">
      <xdr:nvSpPr>
        <xdr:cNvPr id="8" name="Seta: para a Direita 7">
          <a:extLst>
            <a:ext uri="{FF2B5EF4-FFF2-40B4-BE49-F238E27FC236}">
              <a16:creationId xmlns:a16="http://schemas.microsoft.com/office/drawing/2014/main" id="{BA65311F-B5C1-477D-BE61-5B6AB967A740}"/>
            </a:ext>
          </a:extLst>
        </xdr:cNvPr>
        <xdr:cNvSpPr/>
      </xdr:nvSpPr>
      <xdr:spPr>
        <a:xfrm>
          <a:off x="16983075" y="6276975"/>
          <a:ext cx="936000" cy="180000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61DB-D4AB-43EB-BE8B-FA9C0DC0FF3F}">
  <sheetPr>
    <pageSetUpPr fitToPage="1"/>
  </sheetPr>
  <dimension ref="A1:AA1200"/>
  <sheetViews>
    <sheetView tabSelected="1" zoomScaleNormal="100" workbookViewId="0">
      <selection activeCell="C42" sqref="C42"/>
    </sheetView>
  </sheetViews>
  <sheetFormatPr defaultColWidth="15.625" defaultRowHeight="20.100000000000001" customHeight="1" x14ac:dyDescent="0.25"/>
  <cols>
    <col min="1" max="4" width="25.625" style="4" customWidth="1"/>
    <col min="5" max="5" width="15.625" style="4" customWidth="1"/>
    <col min="6" max="9" width="25.625" style="4" customWidth="1"/>
    <col min="10" max="19" width="15.625" style="30"/>
    <col min="20" max="27" width="15.625" style="31"/>
    <col min="28" max="16384" width="15.625" style="30"/>
  </cols>
  <sheetData>
    <row r="1" spans="1:20" ht="140.1" customHeight="1" x14ac:dyDescent="0.25">
      <c r="A1" s="34"/>
      <c r="B1" s="34"/>
      <c r="C1" s="34"/>
      <c r="D1" s="34"/>
      <c r="E1" s="34"/>
      <c r="F1" s="34"/>
      <c r="G1" s="34"/>
      <c r="H1" s="34"/>
      <c r="I1" s="34"/>
    </row>
    <row r="3" spans="1:20" ht="20.100000000000001" customHeight="1" x14ac:dyDescent="0.25">
      <c r="A3" s="39" t="s">
        <v>8</v>
      </c>
      <c r="B3" s="39"/>
      <c r="C3" s="39"/>
      <c r="D3" s="39"/>
      <c r="E3" s="34"/>
      <c r="F3" s="34"/>
      <c r="G3" s="34"/>
      <c r="H3" s="34"/>
      <c r="I3" s="34"/>
    </row>
    <row r="5" spans="1:20" ht="20.100000000000001" customHeight="1" x14ac:dyDescent="0.25">
      <c r="A5" s="39" t="s">
        <v>18</v>
      </c>
      <c r="B5" s="39"/>
      <c r="C5" s="39"/>
      <c r="D5" s="39"/>
      <c r="F5" s="39" t="s">
        <v>14</v>
      </c>
      <c r="G5" s="39"/>
      <c r="H5" s="39"/>
      <c r="I5" s="39"/>
    </row>
    <row r="6" spans="1:20" ht="20.100000000000001" customHeight="1" x14ac:dyDescent="0.25">
      <c r="A6" s="40" t="s">
        <v>9</v>
      </c>
      <c r="B6" s="40"/>
      <c r="C6" s="41" t="s">
        <v>34</v>
      </c>
      <c r="D6" s="41"/>
    </row>
    <row r="7" spans="1:20" ht="20.100000000000001" customHeight="1" x14ac:dyDescent="0.25">
      <c r="F7" s="35" t="s">
        <v>24</v>
      </c>
      <c r="G7" s="35"/>
      <c r="H7" s="35"/>
      <c r="I7" s="35"/>
      <c r="T7" s="32"/>
    </row>
    <row r="8" spans="1:20" ht="20.100000000000001" customHeight="1" x14ac:dyDescent="0.25">
      <c r="B8" s="5" t="s">
        <v>0</v>
      </c>
      <c r="C8" s="1">
        <v>0.15</v>
      </c>
      <c r="D8" s="6" t="s">
        <v>2</v>
      </c>
      <c r="F8" s="35"/>
      <c r="G8" s="35"/>
      <c r="H8" s="35"/>
      <c r="I8" s="35"/>
      <c r="T8" s="32"/>
    </row>
    <row r="9" spans="1:20" ht="20.100000000000001" customHeight="1" x14ac:dyDescent="0.25">
      <c r="B9" s="7" t="s">
        <v>1</v>
      </c>
      <c r="C9" s="2">
        <v>4.4400000000000002E-2</v>
      </c>
      <c r="D9" s="8" t="s">
        <v>2</v>
      </c>
      <c r="F9" s="35"/>
      <c r="G9" s="35"/>
      <c r="H9" s="35"/>
      <c r="I9" s="35"/>
      <c r="T9" s="32"/>
    </row>
    <row r="10" spans="1:20" ht="20.100000000000001" customHeight="1" x14ac:dyDescent="0.25">
      <c r="F10" s="16"/>
      <c r="G10" s="9"/>
      <c r="H10" s="16"/>
      <c r="T10" s="32"/>
    </row>
    <row r="11" spans="1:20" ht="20.100000000000001" customHeight="1" x14ac:dyDescent="0.25">
      <c r="A11" s="39" t="s">
        <v>25</v>
      </c>
      <c r="B11" s="39"/>
      <c r="C11" s="39"/>
      <c r="D11" s="39"/>
      <c r="F11" s="16"/>
      <c r="G11" s="16"/>
      <c r="H11" s="16"/>
      <c r="T11" s="32"/>
    </row>
    <row r="12" spans="1:20" ht="20.100000000000001" customHeight="1" x14ac:dyDescent="0.25">
      <c r="A12" s="10"/>
      <c r="B12" s="10"/>
      <c r="C12" s="10"/>
      <c r="D12" s="10"/>
      <c r="T12" s="32"/>
    </row>
    <row r="13" spans="1:20" ht="20.100000000000001" customHeight="1" x14ac:dyDescent="0.25">
      <c r="F13" s="13" t="s">
        <v>4</v>
      </c>
      <c r="G13" s="11" t="s">
        <v>26</v>
      </c>
      <c r="H13" s="42" t="s">
        <v>5</v>
      </c>
      <c r="I13" s="42"/>
      <c r="T13" s="32"/>
    </row>
    <row r="14" spans="1:20" ht="20.100000000000001" customHeight="1" x14ac:dyDescent="0.25">
      <c r="G14" s="15" t="s">
        <v>27</v>
      </c>
      <c r="H14" s="43" t="s">
        <v>28</v>
      </c>
      <c r="I14" s="43"/>
      <c r="T14" s="32"/>
    </row>
    <row r="15" spans="1:20" ht="20.100000000000001" customHeight="1" x14ac:dyDescent="0.25">
      <c r="F15" s="6"/>
      <c r="G15" s="15" t="s">
        <v>29</v>
      </c>
      <c r="H15" s="43" t="s">
        <v>30</v>
      </c>
      <c r="I15" s="43"/>
      <c r="T15" s="32"/>
    </row>
    <row r="16" spans="1:20" ht="20.100000000000001" customHeight="1" x14ac:dyDescent="0.25">
      <c r="B16" s="11" t="s">
        <v>31</v>
      </c>
      <c r="C16" s="12">
        <f>((1+C8)/(1+C9))-1</f>
        <v>0.10111068556108771</v>
      </c>
      <c r="D16" s="13" t="s">
        <v>2</v>
      </c>
      <c r="F16" s="6"/>
      <c r="G16" s="15" t="s">
        <v>16</v>
      </c>
      <c r="H16" s="43" t="s">
        <v>17</v>
      </c>
      <c r="I16" s="43"/>
      <c r="T16" s="32"/>
    </row>
    <row r="17" spans="1:20" ht="20.100000000000001" customHeight="1" x14ac:dyDescent="0.25">
      <c r="F17" s="6"/>
      <c r="T17" s="32"/>
    </row>
    <row r="18" spans="1:20" ht="20.100000000000001" customHeight="1" x14ac:dyDescent="0.25">
      <c r="F18" s="18" t="s">
        <v>15</v>
      </c>
      <c r="G18" s="13" t="s">
        <v>10</v>
      </c>
      <c r="H18" s="14"/>
      <c r="I18" s="19">
        <f ca="1">TODAY()</f>
        <v>46063</v>
      </c>
      <c r="T18" s="32"/>
    </row>
    <row r="19" spans="1:20" ht="20.100000000000001" customHeight="1" x14ac:dyDescent="0.25">
      <c r="A19" s="39" t="s">
        <v>32</v>
      </c>
      <c r="B19" s="39"/>
      <c r="C19" s="39"/>
      <c r="D19" s="39"/>
      <c r="F19" s="6"/>
      <c r="G19" s="8" t="s">
        <v>11</v>
      </c>
      <c r="H19" s="20"/>
      <c r="I19" s="21">
        <v>67</v>
      </c>
      <c r="T19" s="32"/>
    </row>
    <row r="20" spans="1:20" ht="20.100000000000001" customHeight="1" x14ac:dyDescent="0.25">
      <c r="G20" s="36" t="s">
        <v>12</v>
      </c>
      <c r="H20" s="36"/>
      <c r="I20" s="21">
        <v>86.1</v>
      </c>
      <c r="J20" s="33"/>
      <c r="K20" s="38" t="s">
        <v>36</v>
      </c>
      <c r="L20" s="38"/>
      <c r="M20" s="38"/>
      <c r="N20" s="38"/>
      <c r="T20" s="32"/>
    </row>
    <row r="21" spans="1:20" ht="20.100000000000001" customHeight="1" x14ac:dyDescent="0.25">
      <c r="A21" s="35" t="s">
        <v>33</v>
      </c>
      <c r="B21" s="35"/>
      <c r="C21" s="35"/>
      <c r="D21" s="35"/>
      <c r="G21" s="36" t="s">
        <v>35</v>
      </c>
      <c r="H21" s="36"/>
      <c r="I21" s="22">
        <f>I20-I19</f>
        <v>19.099999999999994</v>
      </c>
      <c r="T21" s="32"/>
    </row>
    <row r="22" spans="1:20" ht="20.100000000000001" customHeight="1" x14ac:dyDescent="0.25">
      <c r="A22" s="35"/>
      <c r="B22" s="35"/>
      <c r="C22" s="35"/>
      <c r="D22" s="35"/>
      <c r="F22" s="6"/>
      <c r="G22" s="8" t="s">
        <v>13</v>
      </c>
      <c r="H22" s="20"/>
      <c r="I22" s="23">
        <f ca="1">I18+((I21*360))</f>
        <v>52939</v>
      </c>
      <c r="T22" s="32"/>
    </row>
    <row r="23" spans="1:20" ht="20.100000000000001" customHeight="1" x14ac:dyDescent="0.25">
      <c r="F23" s="6"/>
      <c r="G23" s="8" t="s">
        <v>19</v>
      </c>
      <c r="H23" s="20"/>
      <c r="I23" s="22">
        <f>I21*12</f>
        <v>229.19999999999993</v>
      </c>
      <c r="T23" s="32"/>
    </row>
    <row r="24" spans="1:20" ht="20.100000000000001" customHeight="1" x14ac:dyDescent="0.25">
      <c r="B24" s="9"/>
      <c r="F24" s="6"/>
      <c r="T24" s="32"/>
    </row>
    <row r="25" spans="1:20" ht="20.100000000000001" customHeight="1" x14ac:dyDescent="0.25">
      <c r="F25" s="13" t="s">
        <v>6</v>
      </c>
      <c r="G25" s="11" t="s">
        <v>23</v>
      </c>
      <c r="H25" s="24" t="s">
        <v>22</v>
      </c>
      <c r="I25" s="28">
        <v>2500</v>
      </c>
      <c r="T25" s="32"/>
    </row>
    <row r="26" spans="1:20" ht="20.100000000000001" customHeight="1" x14ac:dyDescent="0.25">
      <c r="B26" s="11" t="s">
        <v>31</v>
      </c>
      <c r="C26" s="3">
        <f>((1+C16)^(1/12))-1</f>
        <v>8.0589150159935397E-3</v>
      </c>
      <c r="D26" s="13" t="s">
        <v>3</v>
      </c>
      <c r="F26" s="6"/>
      <c r="G26" s="15" t="s">
        <v>29</v>
      </c>
      <c r="H26" s="25" t="s">
        <v>21</v>
      </c>
      <c r="I26" s="26">
        <f>C26</f>
        <v>8.0589150159935397E-3</v>
      </c>
      <c r="T26" s="32"/>
    </row>
    <row r="27" spans="1:20" ht="20.100000000000001" customHeight="1" x14ac:dyDescent="0.25">
      <c r="G27" s="11" t="s">
        <v>16</v>
      </c>
      <c r="H27" s="24" t="s">
        <v>20</v>
      </c>
      <c r="I27" s="27">
        <f>I21*12</f>
        <v>229.19999999999993</v>
      </c>
      <c r="T27" s="32"/>
    </row>
    <row r="28" spans="1:20" ht="20.100000000000001" customHeight="1" x14ac:dyDescent="0.25">
      <c r="F28" s="6"/>
      <c r="T28" s="32"/>
    </row>
    <row r="29" spans="1:20" ht="20.100000000000001" customHeight="1" x14ac:dyDescent="0.25">
      <c r="F29" s="6"/>
      <c r="G29" s="11" t="s">
        <v>7</v>
      </c>
      <c r="H29" s="14"/>
      <c r="I29" s="27">
        <f>(((1+I26)^I27)-1)/(I26*((1+I26)^I27))</f>
        <v>104.37322625957201</v>
      </c>
      <c r="T29" s="32"/>
    </row>
    <row r="30" spans="1:20" ht="20.100000000000001" customHeight="1" x14ac:dyDescent="0.25">
      <c r="F30" s="6"/>
      <c r="T30" s="32"/>
    </row>
    <row r="31" spans="1:20" ht="20.100000000000001" customHeight="1" x14ac:dyDescent="0.25">
      <c r="F31" s="37" t="s">
        <v>37</v>
      </c>
      <c r="G31" s="37"/>
      <c r="H31" s="37"/>
      <c r="I31" s="29">
        <f>I25*I29</f>
        <v>260933.06564893003</v>
      </c>
      <c r="T31" s="32"/>
    </row>
    <row r="32" spans="1:20" ht="20.100000000000001" customHeight="1" x14ac:dyDescent="0.25">
      <c r="F32" s="6"/>
      <c r="G32" s="6"/>
      <c r="I32" s="17"/>
      <c r="T32" s="32"/>
    </row>
    <row r="33" spans="1:20" ht="20.100000000000001" customHeight="1" x14ac:dyDescent="0.25">
      <c r="T33" s="32"/>
    </row>
    <row r="34" spans="1:20" ht="20.100000000000001" customHeight="1" x14ac:dyDescent="0.25">
      <c r="T34" s="32"/>
    </row>
    <row r="35" spans="1:20" ht="20.100000000000001" customHeight="1" x14ac:dyDescent="0.25">
      <c r="A35" s="44" t="s">
        <v>38</v>
      </c>
      <c r="B35" s="44"/>
      <c r="C35" s="44"/>
      <c r="D35" s="44"/>
      <c r="E35" s="44"/>
      <c r="F35" s="44"/>
      <c r="T35" s="32"/>
    </row>
    <row r="36" spans="1:20" ht="20.100000000000001" customHeight="1" x14ac:dyDescent="0.25">
      <c r="A36" s="44" t="s">
        <v>39</v>
      </c>
      <c r="B36" s="44"/>
      <c r="C36" s="44"/>
      <c r="D36" s="44"/>
      <c r="E36" s="44"/>
      <c r="F36" s="44"/>
      <c r="T36" s="32"/>
    </row>
    <row r="37" spans="1:20" ht="20.100000000000001" customHeight="1" x14ac:dyDescent="0.25">
      <c r="A37" s="44" t="s">
        <v>40</v>
      </c>
      <c r="B37" s="44"/>
      <c r="C37" s="44"/>
      <c r="D37" s="44"/>
      <c r="E37" s="44"/>
      <c r="F37" s="44"/>
      <c r="T37" s="32"/>
    </row>
    <row r="38" spans="1:20" ht="20.100000000000001" customHeight="1" x14ac:dyDescent="0.25">
      <c r="T38" s="32"/>
    </row>
    <row r="39" spans="1:20" ht="20.100000000000001" customHeight="1" x14ac:dyDescent="0.25">
      <c r="T39" s="32"/>
    </row>
    <row r="40" spans="1:20" ht="20.100000000000001" customHeight="1" x14ac:dyDescent="0.25">
      <c r="T40" s="32"/>
    </row>
    <row r="41" spans="1:20" ht="20.100000000000001" customHeight="1" x14ac:dyDescent="0.25">
      <c r="T41" s="32"/>
    </row>
    <row r="42" spans="1:20" ht="20.100000000000001" customHeight="1" x14ac:dyDescent="0.25">
      <c r="T42" s="32"/>
    </row>
    <row r="43" spans="1:20" ht="20.100000000000001" customHeight="1" x14ac:dyDescent="0.25">
      <c r="T43" s="32"/>
    </row>
    <row r="44" spans="1:20" ht="20.100000000000001" customHeight="1" x14ac:dyDescent="0.25">
      <c r="T44" s="32"/>
    </row>
    <row r="45" spans="1:20" ht="20.100000000000001" customHeight="1" x14ac:dyDescent="0.25">
      <c r="T45" s="32"/>
    </row>
    <row r="46" spans="1:20" ht="20.100000000000001" customHeight="1" x14ac:dyDescent="0.25">
      <c r="T46" s="32"/>
    </row>
    <row r="47" spans="1:20" ht="20.100000000000001" customHeight="1" x14ac:dyDescent="0.25">
      <c r="T47" s="32"/>
    </row>
    <row r="48" spans="1:20" ht="20.100000000000001" customHeight="1" x14ac:dyDescent="0.25">
      <c r="T48" s="32"/>
    </row>
    <row r="49" spans="20:20" ht="20.100000000000001" customHeight="1" x14ac:dyDescent="0.25">
      <c r="T49" s="32"/>
    </row>
    <row r="50" spans="20:20" ht="20.100000000000001" customHeight="1" x14ac:dyDescent="0.25">
      <c r="T50" s="32"/>
    </row>
    <row r="51" spans="20:20" ht="20.100000000000001" customHeight="1" x14ac:dyDescent="0.25">
      <c r="T51" s="32"/>
    </row>
    <row r="52" spans="20:20" ht="20.100000000000001" customHeight="1" x14ac:dyDescent="0.25">
      <c r="T52" s="32"/>
    </row>
    <row r="53" spans="20:20" ht="20.100000000000001" customHeight="1" x14ac:dyDescent="0.25">
      <c r="T53" s="32"/>
    </row>
    <row r="54" spans="20:20" ht="20.100000000000001" customHeight="1" x14ac:dyDescent="0.25">
      <c r="T54" s="32"/>
    </row>
    <row r="55" spans="20:20" ht="20.100000000000001" customHeight="1" x14ac:dyDescent="0.25">
      <c r="T55" s="32"/>
    </row>
    <row r="56" spans="20:20" ht="20.100000000000001" customHeight="1" x14ac:dyDescent="0.25">
      <c r="T56" s="32"/>
    </row>
    <row r="57" spans="20:20" ht="20.100000000000001" customHeight="1" x14ac:dyDescent="0.25">
      <c r="T57" s="32"/>
    </row>
    <row r="58" spans="20:20" ht="20.100000000000001" customHeight="1" x14ac:dyDescent="0.25">
      <c r="T58" s="32"/>
    </row>
    <row r="59" spans="20:20" ht="20.100000000000001" customHeight="1" x14ac:dyDescent="0.25">
      <c r="T59" s="32"/>
    </row>
    <row r="60" spans="20:20" ht="20.100000000000001" customHeight="1" x14ac:dyDescent="0.25">
      <c r="T60" s="32"/>
    </row>
    <row r="61" spans="20:20" ht="20.100000000000001" customHeight="1" x14ac:dyDescent="0.25">
      <c r="T61" s="32"/>
    </row>
    <row r="62" spans="20:20" ht="20.100000000000001" customHeight="1" x14ac:dyDescent="0.25">
      <c r="T62" s="32"/>
    </row>
    <row r="63" spans="20:20" ht="20.100000000000001" customHeight="1" x14ac:dyDescent="0.25">
      <c r="T63" s="32"/>
    </row>
    <row r="64" spans="20:20" ht="20.100000000000001" customHeight="1" x14ac:dyDescent="0.25">
      <c r="T64" s="32"/>
    </row>
    <row r="65" spans="20:20" ht="20.100000000000001" customHeight="1" x14ac:dyDescent="0.25">
      <c r="T65" s="32"/>
    </row>
    <row r="66" spans="20:20" ht="20.100000000000001" customHeight="1" x14ac:dyDescent="0.25">
      <c r="T66" s="32"/>
    </row>
    <row r="67" spans="20:20" ht="20.100000000000001" customHeight="1" x14ac:dyDescent="0.25">
      <c r="T67" s="32"/>
    </row>
    <row r="68" spans="20:20" ht="20.100000000000001" customHeight="1" x14ac:dyDescent="0.25">
      <c r="T68" s="32"/>
    </row>
    <row r="69" spans="20:20" ht="20.100000000000001" customHeight="1" x14ac:dyDescent="0.25">
      <c r="T69" s="32"/>
    </row>
    <row r="70" spans="20:20" ht="20.100000000000001" customHeight="1" x14ac:dyDescent="0.25">
      <c r="T70" s="32"/>
    </row>
    <row r="71" spans="20:20" ht="20.100000000000001" customHeight="1" x14ac:dyDescent="0.25">
      <c r="T71" s="32"/>
    </row>
    <row r="72" spans="20:20" ht="20.100000000000001" customHeight="1" x14ac:dyDescent="0.25">
      <c r="T72" s="32"/>
    </row>
    <row r="73" spans="20:20" ht="20.100000000000001" customHeight="1" x14ac:dyDescent="0.25">
      <c r="T73" s="32"/>
    </row>
    <row r="74" spans="20:20" ht="20.100000000000001" customHeight="1" x14ac:dyDescent="0.25">
      <c r="T74" s="32"/>
    </row>
    <row r="75" spans="20:20" ht="20.100000000000001" customHeight="1" x14ac:dyDescent="0.25">
      <c r="T75" s="32"/>
    </row>
    <row r="76" spans="20:20" ht="20.100000000000001" customHeight="1" x14ac:dyDescent="0.25">
      <c r="T76" s="32"/>
    </row>
    <row r="77" spans="20:20" ht="20.100000000000001" customHeight="1" x14ac:dyDescent="0.25">
      <c r="T77" s="32"/>
    </row>
    <row r="78" spans="20:20" ht="20.100000000000001" customHeight="1" x14ac:dyDescent="0.25">
      <c r="T78" s="32"/>
    </row>
    <row r="79" spans="20:20" ht="20.100000000000001" customHeight="1" x14ac:dyDescent="0.25">
      <c r="T79" s="32"/>
    </row>
    <row r="80" spans="20:20" ht="20.100000000000001" customHeight="1" x14ac:dyDescent="0.25">
      <c r="T80" s="32"/>
    </row>
    <row r="81" spans="20:20" ht="20.100000000000001" customHeight="1" x14ac:dyDescent="0.25">
      <c r="T81" s="32"/>
    </row>
    <row r="82" spans="20:20" ht="20.100000000000001" customHeight="1" x14ac:dyDescent="0.25">
      <c r="T82" s="32"/>
    </row>
    <row r="83" spans="20:20" ht="20.100000000000001" customHeight="1" x14ac:dyDescent="0.25">
      <c r="T83" s="32"/>
    </row>
    <row r="84" spans="20:20" ht="20.100000000000001" customHeight="1" x14ac:dyDescent="0.25">
      <c r="T84" s="32"/>
    </row>
    <row r="85" spans="20:20" ht="20.100000000000001" customHeight="1" x14ac:dyDescent="0.25">
      <c r="T85" s="32"/>
    </row>
    <row r="86" spans="20:20" ht="20.100000000000001" customHeight="1" x14ac:dyDescent="0.25">
      <c r="T86" s="32"/>
    </row>
    <row r="87" spans="20:20" ht="20.100000000000001" customHeight="1" x14ac:dyDescent="0.25">
      <c r="T87" s="32"/>
    </row>
    <row r="88" spans="20:20" ht="20.100000000000001" customHeight="1" x14ac:dyDescent="0.25">
      <c r="T88" s="32"/>
    </row>
    <row r="89" spans="20:20" ht="20.100000000000001" customHeight="1" x14ac:dyDescent="0.25">
      <c r="T89" s="32"/>
    </row>
    <row r="90" spans="20:20" ht="20.100000000000001" customHeight="1" x14ac:dyDescent="0.25">
      <c r="T90" s="32"/>
    </row>
    <row r="91" spans="20:20" ht="20.100000000000001" customHeight="1" x14ac:dyDescent="0.25">
      <c r="T91" s="32"/>
    </row>
    <row r="92" spans="20:20" ht="20.100000000000001" customHeight="1" x14ac:dyDescent="0.25">
      <c r="T92" s="32"/>
    </row>
    <row r="93" spans="20:20" ht="20.100000000000001" customHeight="1" x14ac:dyDescent="0.25">
      <c r="T93" s="32"/>
    </row>
    <row r="94" spans="20:20" ht="20.100000000000001" customHeight="1" x14ac:dyDescent="0.25">
      <c r="T94" s="32"/>
    </row>
    <row r="95" spans="20:20" ht="20.100000000000001" customHeight="1" x14ac:dyDescent="0.25">
      <c r="T95" s="32"/>
    </row>
    <row r="96" spans="20:20" ht="20.100000000000001" customHeight="1" x14ac:dyDescent="0.25">
      <c r="T96" s="32"/>
    </row>
    <row r="97" spans="20:20" ht="20.100000000000001" customHeight="1" x14ac:dyDescent="0.25">
      <c r="T97" s="32"/>
    </row>
    <row r="98" spans="20:20" ht="20.100000000000001" customHeight="1" x14ac:dyDescent="0.25">
      <c r="T98" s="32"/>
    </row>
    <row r="99" spans="20:20" ht="20.100000000000001" customHeight="1" x14ac:dyDescent="0.25">
      <c r="T99" s="32"/>
    </row>
    <row r="100" spans="20:20" ht="20.100000000000001" customHeight="1" x14ac:dyDescent="0.25">
      <c r="T100" s="32"/>
    </row>
    <row r="101" spans="20:20" ht="20.100000000000001" customHeight="1" x14ac:dyDescent="0.25">
      <c r="T101" s="32"/>
    </row>
    <row r="102" spans="20:20" ht="20.100000000000001" customHeight="1" x14ac:dyDescent="0.25">
      <c r="T102" s="32"/>
    </row>
    <row r="103" spans="20:20" ht="20.100000000000001" customHeight="1" x14ac:dyDescent="0.25">
      <c r="T103" s="32"/>
    </row>
    <row r="104" spans="20:20" ht="20.100000000000001" customHeight="1" x14ac:dyDescent="0.25">
      <c r="T104" s="32"/>
    </row>
    <row r="105" spans="20:20" ht="20.100000000000001" customHeight="1" x14ac:dyDescent="0.25">
      <c r="T105" s="32"/>
    </row>
    <row r="106" spans="20:20" ht="20.100000000000001" customHeight="1" x14ac:dyDescent="0.25">
      <c r="T106" s="32"/>
    </row>
    <row r="107" spans="20:20" ht="20.100000000000001" customHeight="1" x14ac:dyDescent="0.25">
      <c r="T107" s="32"/>
    </row>
    <row r="108" spans="20:20" ht="20.100000000000001" customHeight="1" x14ac:dyDescent="0.25">
      <c r="T108" s="32"/>
    </row>
    <row r="109" spans="20:20" ht="20.100000000000001" customHeight="1" x14ac:dyDescent="0.25">
      <c r="T109" s="32"/>
    </row>
    <row r="110" spans="20:20" ht="20.100000000000001" customHeight="1" x14ac:dyDescent="0.25">
      <c r="T110" s="32"/>
    </row>
    <row r="111" spans="20:20" ht="20.100000000000001" customHeight="1" x14ac:dyDescent="0.25">
      <c r="T111" s="32"/>
    </row>
    <row r="112" spans="20:20" ht="20.100000000000001" customHeight="1" x14ac:dyDescent="0.25">
      <c r="T112" s="32"/>
    </row>
    <row r="113" spans="20:20" ht="20.100000000000001" customHeight="1" x14ac:dyDescent="0.25">
      <c r="T113" s="32"/>
    </row>
    <row r="114" spans="20:20" ht="20.100000000000001" customHeight="1" x14ac:dyDescent="0.25">
      <c r="T114" s="32"/>
    </row>
    <row r="115" spans="20:20" ht="20.100000000000001" customHeight="1" x14ac:dyDescent="0.25">
      <c r="T115" s="32"/>
    </row>
    <row r="116" spans="20:20" ht="20.100000000000001" customHeight="1" x14ac:dyDescent="0.25">
      <c r="T116" s="32"/>
    </row>
    <row r="117" spans="20:20" ht="20.100000000000001" customHeight="1" x14ac:dyDescent="0.25">
      <c r="T117" s="32"/>
    </row>
    <row r="118" spans="20:20" ht="20.100000000000001" customHeight="1" x14ac:dyDescent="0.25">
      <c r="T118" s="32"/>
    </row>
    <row r="119" spans="20:20" ht="20.100000000000001" customHeight="1" x14ac:dyDescent="0.25">
      <c r="T119" s="32"/>
    </row>
    <row r="120" spans="20:20" ht="20.100000000000001" customHeight="1" x14ac:dyDescent="0.25">
      <c r="T120" s="32"/>
    </row>
    <row r="121" spans="20:20" ht="20.100000000000001" customHeight="1" x14ac:dyDescent="0.25">
      <c r="T121" s="32"/>
    </row>
    <row r="122" spans="20:20" ht="20.100000000000001" customHeight="1" x14ac:dyDescent="0.25">
      <c r="T122" s="32"/>
    </row>
    <row r="123" spans="20:20" ht="20.100000000000001" customHeight="1" x14ac:dyDescent="0.25">
      <c r="T123" s="32"/>
    </row>
    <row r="124" spans="20:20" ht="20.100000000000001" customHeight="1" x14ac:dyDescent="0.25">
      <c r="T124" s="32"/>
    </row>
    <row r="125" spans="20:20" ht="20.100000000000001" customHeight="1" x14ac:dyDescent="0.25">
      <c r="T125" s="32"/>
    </row>
    <row r="126" spans="20:20" ht="20.100000000000001" customHeight="1" x14ac:dyDescent="0.25">
      <c r="T126" s="32"/>
    </row>
    <row r="127" spans="20:20" ht="20.100000000000001" customHeight="1" x14ac:dyDescent="0.25">
      <c r="T127" s="32"/>
    </row>
    <row r="128" spans="20:20" ht="20.100000000000001" customHeight="1" x14ac:dyDescent="0.25">
      <c r="T128" s="32"/>
    </row>
    <row r="129" spans="20:20" ht="20.100000000000001" customHeight="1" x14ac:dyDescent="0.25">
      <c r="T129" s="32"/>
    </row>
    <row r="130" spans="20:20" ht="20.100000000000001" customHeight="1" x14ac:dyDescent="0.25">
      <c r="T130" s="32"/>
    </row>
    <row r="131" spans="20:20" ht="20.100000000000001" customHeight="1" x14ac:dyDescent="0.25">
      <c r="T131" s="32"/>
    </row>
    <row r="132" spans="20:20" ht="20.100000000000001" customHeight="1" x14ac:dyDescent="0.25">
      <c r="T132" s="32"/>
    </row>
    <row r="133" spans="20:20" ht="20.100000000000001" customHeight="1" x14ac:dyDescent="0.25">
      <c r="T133" s="32"/>
    </row>
    <row r="134" spans="20:20" ht="20.100000000000001" customHeight="1" x14ac:dyDescent="0.25">
      <c r="T134" s="32"/>
    </row>
    <row r="135" spans="20:20" ht="20.100000000000001" customHeight="1" x14ac:dyDescent="0.25">
      <c r="T135" s="32"/>
    </row>
    <row r="136" spans="20:20" ht="20.100000000000001" customHeight="1" x14ac:dyDescent="0.25">
      <c r="T136" s="32"/>
    </row>
    <row r="137" spans="20:20" ht="20.100000000000001" customHeight="1" x14ac:dyDescent="0.25">
      <c r="T137" s="32"/>
    </row>
    <row r="138" spans="20:20" ht="20.100000000000001" customHeight="1" x14ac:dyDescent="0.25">
      <c r="T138" s="32"/>
    </row>
    <row r="139" spans="20:20" ht="20.100000000000001" customHeight="1" x14ac:dyDescent="0.25">
      <c r="T139" s="32"/>
    </row>
    <row r="140" spans="20:20" ht="20.100000000000001" customHeight="1" x14ac:dyDescent="0.25">
      <c r="T140" s="32"/>
    </row>
    <row r="141" spans="20:20" ht="20.100000000000001" customHeight="1" x14ac:dyDescent="0.25">
      <c r="T141" s="32"/>
    </row>
    <row r="142" spans="20:20" ht="20.100000000000001" customHeight="1" x14ac:dyDescent="0.25">
      <c r="T142" s="32"/>
    </row>
    <row r="143" spans="20:20" ht="20.100000000000001" customHeight="1" x14ac:dyDescent="0.25">
      <c r="T143" s="32"/>
    </row>
    <row r="144" spans="20:20" ht="20.100000000000001" customHeight="1" x14ac:dyDescent="0.25">
      <c r="T144" s="32"/>
    </row>
    <row r="145" spans="20:20" ht="20.100000000000001" customHeight="1" x14ac:dyDescent="0.25">
      <c r="T145" s="32"/>
    </row>
    <row r="146" spans="20:20" ht="20.100000000000001" customHeight="1" x14ac:dyDescent="0.25">
      <c r="T146" s="32"/>
    </row>
    <row r="147" spans="20:20" ht="20.100000000000001" customHeight="1" x14ac:dyDescent="0.25">
      <c r="T147" s="32"/>
    </row>
    <row r="148" spans="20:20" ht="20.100000000000001" customHeight="1" x14ac:dyDescent="0.25">
      <c r="T148" s="32"/>
    </row>
    <row r="149" spans="20:20" ht="20.100000000000001" customHeight="1" x14ac:dyDescent="0.25">
      <c r="T149" s="32"/>
    </row>
    <row r="150" spans="20:20" ht="20.100000000000001" customHeight="1" x14ac:dyDescent="0.25">
      <c r="T150" s="32"/>
    </row>
    <row r="151" spans="20:20" ht="20.100000000000001" customHeight="1" x14ac:dyDescent="0.25">
      <c r="T151" s="32"/>
    </row>
    <row r="152" spans="20:20" ht="20.100000000000001" customHeight="1" x14ac:dyDescent="0.25">
      <c r="T152" s="32"/>
    </row>
    <row r="153" spans="20:20" ht="20.100000000000001" customHeight="1" x14ac:dyDescent="0.25">
      <c r="T153" s="32"/>
    </row>
    <row r="154" spans="20:20" ht="20.100000000000001" customHeight="1" x14ac:dyDescent="0.25">
      <c r="T154" s="32"/>
    </row>
    <row r="155" spans="20:20" ht="20.100000000000001" customHeight="1" x14ac:dyDescent="0.25">
      <c r="T155" s="32"/>
    </row>
    <row r="156" spans="20:20" ht="20.100000000000001" customHeight="1" x14ac:dyDescent="0.25">
      <c r="T156" s="32"/>
    </row>
    <row r="157" spans="20:20" ht="20.100000000000001" customHeight="1" x14ac:dyDescent="0.25">
      <c r="T157" s="32"/>
    </row>
    <row r="158" spans="20:20" ht="20.100000000000001" customHeight="1" x14ac:dyDescent="0.25">
      <c r="T158" s="32"/>
    </row>
    <row r="159" spans="20:20" ht="20.100000000000001" customHeight="1" x14ac:dyDescent="0.25">
      <c r="T159" s="32"/>
    </row>
    <row r="160" spans="20:20" ht="20.100000000000001" customHeight="1" x14ac:dyDescent="0.25">
      <c r="T160" s="32"/>
    </row>
    <row r="161" spans="20:20" ht="20.100000000000001" customHeight="1" x14ac:dyDescent="0.25">
      <c r="T161" s="32"/>
    </row>
    <row r="162" spans="20:20" ht="20.100000000000001" customHeight="1" x14ac:dyDescent="0.25">
      <c r="T162" s="32"/>
    </row>
    <row r="163" spans="20:20" ht="20.100000000000001" customHeight="1" x14ac:dyDescent="0.25">
      <c r="T163" s="32"/>
    </row>
    <row r="164" spans="20:20" ht="20.100000000000001" customHeight="1" x14ac:dyDescent="0.25">
      <c r="T164" s="32"/>
    </row>
    <row r="165" spans="20:20" ht="20.100000000000001" customHeight="1" x14ac:dyDescent="0.25">
      <c r="T165" s="32"/>
    </row>
    <row r="166" spans="20:20" ht="20.100000000000001" customHeight="1" x14ac:dyDescent="0.25">
      <c r="T166" s="32"/>
    </row>
    <row r="167" spans="20:20" ht="20.100000000000001" customHeight="1" x14ac:dyDescent="0.25">
      <c r="T167" s="32"/>
    </row>
    <row r="168" spans="20:20" ht="20.100000000000001" customHeight="1" x14ac:dyDescent="0.25">
      <c r="T168" s="32"/>
    </row>
    <row r="169" spans="20:20" ht="20.100000000000001" customHeight="1" x14ac:dyDescent="0.25">
      <c r="T169" s="32"/>
    </row>
    <row r="170" spans="20:20" ht="20.100000000000001" customHeight="1" x14ac:dyDescent="0.25">
      <c r="T170" s="32"/>
    </row>
    <row r="171" spans="20:20" ht="20.100000000000001" customHeight="1" x14ac:dyDescent="0.25">
      <c r="T171" s="32"/>
    </row>
    <row r="172" spans="20:20" ht="20.100000000000001" customHeight="1" x14ac:dyDescent="0.25">
      <c r="T172" s="32"/>
    </row>
    <row r="173" spans="20:20" ht="20.100000000000001" customHeight="1" x14ac:dyDescent="0.25">
      <c r="T173" s="32"/>
    </row>
    <row r="174" spans="20:20" ht="20.100000000000001" customHeight="1" x14ac:dyDescent="0.25">
      <c r="T174" s="32"/>
    </row>
    <row r="175" spans="20:20" ht="20.100000000000001" customHeight="1" x14ac:dyDescent="0.25">
      <c r="T175" s="32"/>
    </row>
    <row r="176" spans="20:20" ht="20.100000000000001" customHeight="1" x14ac:dyDescent="0.25">
      <c r="T176" s="32"/>
    </row>
    <row r="177" spans="20:20" ht="20.100000000000001" customHeight="1" x14ac:dyDescent="0.25">
      <c r="T177" s="32"/>
    </row>
    <row r="178" spans="20:20" ht="20.100000000000001" customHeight="1" x14ac:dyDescent="0.25">
      <c r="T178" s="32"/>
    </row>
    <row r="179" spans="20:20" ht="20.100000000000001" customHeight="1" x14ac:dyDescent="0.25">
      <c r="T179" s="32"/>
    </row>
    <row r="180" spans="20:20" ht="20.100000000000001" customHeight="1" x14ac:dyDescent="0.25">
      <c r="T180" s="32"/>
    </row>
    <row r="181" spans="20:20" ht="20.100000000000001" customHeight="1" x14ac:dyDescent="0.25">
      <c r="T181" s="32"/>
    </row>
    <row r="182" spans="20:20" ht="20.100000000000001" customHeight="1" x14ac:dyDescent="0.25">
      <c r="T182" s="32"/>
    </row>
    <row r="183" spans="20:20" ht="20.100000000000001" customHeight="1" x14ac:dyDescent="0.25">
      <c r="T183" s="32"/>
    </row>
    <row r="184" spans="20:20" ht="20.100000000000001" customHeight="1" x14ac:dyDescent="0.25">
      <c r="T184" s="32"/>
    </row>
    <row r="185" spans="20:20" ht="20.100000000000001" customHeight="1" x14ac:dyDescent="0.25">
      <c r="T185" s="32"/>
    </row>
    <row r="186" spans="20:20" ht="20.100000000000001" customHeight="1" x14ac:dyDescent="0.25">
      <c r="T186" s="32"/>
    </row>
    <row r="187" spans="20:20" ht="20.100000000000001" customHeight="1" x14ac:dyDescent="0.25">
      <c r="T187" s="32"/>
    </row>
    <row r="188" spans="20:20" ht="20.100000000000001" customHeight="1" x14ac:dyDescent="0.25">
      <c r="T188" s="32"/>
    </row>
    <row r="189" spans="20:20" ht="20.100000000000001" customHeight="1" x14ac:dyDescent="0.25">
      <c r="T189" s="32"/>
    </row>
    <row r="190" spans="20:20" ht="20.100000000000001" customHeight="1" x14ac:dyDescent="0.25">
      <c r="T190" s="32"/>
    </row>
    <row r="191" spans="20:20" ht="20.100000000000001" customHeight="1" x14ac:dyDescent="0.25">
      <c r="T191" s="32"/>
    </row>
    <row r="192" spans="20:20" ht="20.100000000000001" customHeight="1" x14ac:dyDescent="0.25">
      <c r="T192" s="32"/>
    </row>
    <row r="193" spans="20:20" ht="20.100000000000001" customHeight="1" x14ac:dyDescent="0.25">
      <c r="T193" s="32"/>
    </row>
    <row r="194" spans="20:20" ht="20.100000000000001" customHeight="1" x14ac:dyDescent="0.25">
      <c r="T194" s="32"/>
    </row>
    <row r="195" spans="20:20" ht="20.100000000000001" customHeight="1" x14ac:dyDescent="0.25">
      <c r="T195" s="32"/>
    </row>
    <row r="196" spans="20:20" ht="20.100000000000001" customHeight="1" x14ac:dyDescent="0.25">
      <c r="T196" s="32"/>
    </row>
    <row r="197" spans="20:20" ht="20.100000000000001" customHeight="1" x14ac:dyDescent="0.25">
      <c r="T197" s="32"/>
    </row>
    <row r="198" spans="20:20" ht="20.100000000000001" customHeight="1" x14ac:dyDescent="0.25">
      <c r="T198" s="32"/>
    </row>
    <row r="199" spans="20:20" ht="20.100000000000001" customHeight="1" x14ac:dyDescent="0.25">
      <c r="T199" s="32"/>
    </row>
    <row r="200" spans="20:20" ht="20.100000000000001" customHeight="1" x14ac:dyDescent="0.25">
      <c r="T200" s="32"/>
    </row>
    <row r="201" spans="20:20" ht="20.100000000000001" customHeight="1" x14ac:dyDescent="0.25">
      <c r="T201" s="32"/>
    </row>
    <row r="202" spans="20:20" ht="20.100000000000001" customHeight="1" x14ac:dyDescent="0.25">
      <c r="T202" s="32"/>
    </row>
    <row r="203" spans="20:20" ht="20.100000000000001" customHeight="1" x14ac:dyDescent="0.25">
      <c r="T203" s="32"/>
    </row>
    <row r="204" spans="20:20" ht="20.100000000000001" customHeight="1" x14ac:dyDescent="0.25">
      <c r="T204" s="32"/>
    </row>
    <row r="205" spans="20:20" ht="20.100000000000001" customHeight="1" x14ac:dyDescent="0.25">
      <c r="T205" s="32"/>
    </row>
    <row r="206" spans="20:20" ht="20.100000000000001" customHeight="1" x14ac:dyDescent="0.25">
      <c r="T206" s="32"/>
    </row>
    <row r="207" spans="20:20" ht="20.100000000000001" customHeight="1" x14ac:dyDescent="0.25">
      <c r="T207" s="32"/>
    </row>
    <row r="208" spans="20:20" ht="20.100000000000001" customHeight="1" x14ac:dyDescent="0.25">
      <c r="T208" s="32"/>
    </row>
    <row r="209" spans="20:20" ht="20.100000000000001" customHeight="1" x14ac:dyDescent="0.25">
      <c r="T209" s="32"/>
    </row>
    <row r="210" spans="20:20" ht="20.100000000000001" customHeight="1" x14ac:dyDescent="0.25">
      <c r="T210" s="32"/>
    </row>
    <row r="211" spans="20:20" ht="20.100000000000001" customHeight="1" x14ac:dyDescent="0.25">
      <c r="T211" s="32"/>
    </row>
    <row r="212" spans="20:20" ht="20.100000000000001" customHeight="1" x14ac:dyDescent="0.25">
      <c r="T212" s="32"/>
    </row>
    <row r="213" spans="20:20" ht="20.100000000000001" customHeight="1" x14ac:dyDescent="0.25">
      <c r="T213" s="32"/>
    </row>
    <row r="214" spans="20:20" ht="20.100000000000001" customHeight="1" x14ac:dyDescent="0.25">
      <c r="T214" s="32"/>
    </row>
    <row r="215" spans="20:20" ht="20.100000000000001" customHeight="1" x14ac:dyDescent="0.25">
      <c r="T215" s="32"/>
    </row>
    <row r="216" spans="20:20" ht="20.100000000000001" customHeight="1" x14ac:dyDescent="0.25">
      <c r="T216" s="32"/>
    </row>
    <row r="217" spans="20:20" ht="20.100000000000001" customHeight="1" x14ac:dyDescent="0.25">
      <c r="T217" s="32"/>
    </row>
    <row r="218" spans="20:20" ht="20.100000000000001" customHeight="1" x14ac:dyDescent="0.25">
      <c r="T218" s="32"/>
    </row>
    <row r="219" spans="20:20" ht="20.100000000000001" customHeight="1" x14ac:dyDescent="0.25">
      <c r="T219" s="32"/>
    </row>
    <row r="220" spans="20:20" ht="20.100000000000001" customHeight="1" x14ac:dyDescent="0.25">
      <c r="T220" s="32"/>
    </row>
    <row r="221" spans="20:20" ht="20.100000000000001" customHeight="1" x14ac:dyDescent="0.25">
      <c r="T221" s="32"/>
    </row>
    <row r="222" spans="20:20" ht="20.100000000000001" customHeight="1" x14ac:dyDescent="0.25">
      <c r="T222" s="32"/>
    </row>
    <row r="223" spans="20:20" ht="20.100000000000001" customHeight="1" x14ac:dyDescent="0.25">
      <c r="T223" s="32"/>
    </row>
    <row r="224" spans="20:20" ht="20.100000000000001" customHeight="1" x14ac:dyDescent="0.25">
      <c r="T224" s="32"/>
    </row>
    <row r="225" spans="20:20" ht="20.100000000000001" customHeight="1" x14ac:dyDescent="0.25">
      <c r="T225" s="32"/>
    </row>
    <row r="226" spans="20:20" ht="20.100000000000001" customHeight="1" x14ac:dyDescent="0.25">
      <c r="T226" s="32"/>
    </row>
    <row r="227" spans="20:20" ht="20.100000000000001" customHeight="1" x14ac:dyDescent="0.25">
      <c r="T227" s="32"/>
    </row>
    <row r="228" spans="20:20" ht="20.100000000000001" customHeight="1" x14ac:dyDescent="0.25">
      <c r="T228" s="32"/>
    </row>
    <row r="229" spans="20:20" ht="20.100000000000001" customHeight="1" x14ac:dyDescent="0.25">
      <c r="T229" s="32"/>
    </row>
    <row r="230" spans="20:20" ht="20.100000000000001" customHeight="1" x14ac:dyDescent="0.25">
      <c r="T230" s="32"/>
    </row>
    <row r="231" spans="20:20" ht="20.100000000000001" customHeight="1" x14ac:dyDescent="0.25">
      <c r="T231" s="32"/>
    </row>
    <row r="232" spans="20:20" ht="20.100000000000001" customHeight="1" x14ac:dyDescent="0.25">
      <c r="T232" s="32"/>
    </row>
    <row r="233" spans="20:20" ht="20.100000000000001" customHeight="1" x14ac:dyDescent="0.25">
      <c r="T233" s="32"/>
    </row>
    <row r="234" spans="20:20" ht="20.100000000000001" customHeight="1" x14ac:dyDescent="0.25">
      <c r="T234" s="32"/>
    </row>
    <row r="235" spans="20:20" ht="20.100000000000001" customHeight="1" x14ac:dyDescent="0.25">
      <c r="T235" s="32"/>
    </row>
    <row r="236" spans="20:20" ht="20.100000000000001" customHeight="1" x14ac:dyDescent="0.25">
      <c r="T236" s="32"/>
    </row>
    <row r="237" spans="20:20" ht="20.100000000000001" customHeight="1" x14ac:dyDescent="0.25">
      <c r="T237" s="32"/>
    </row>
    <row r="238" spans="20:20" ht="20.100000000000001" customHeight="1" x14ac:dyDescent="0.25">
      <c r="T238" s="32"/>
    </row>
    <row r="239" spans="20:20" ht="20.100000000000001" customHeight="1" x14ac:dyDescent="0.25">
      <c r="T239" s="32"/>
    </row>
    <row r="240" spans="20:20" ht="20.100000000000001" customHeight="1" x14ac:dyDescent="0.25">
      <c r="T240" s="32"/>
    </row>
    <row r="241" spans="20:20" ht="20.100000000000001" customHeight="1" x14ac:dyDescent="0.25">
      <c r="T241" s="32"/>
    </row>
    <row r="242" spans="20:20" ht="20.100000000000001" customHeight="1" x14ac:dyDescent="0.25">
      <c r="T242" s="32"/>
    </row>
    <row r="243" spans="20:20" ht="20.100000000000001" customHeight="1" x14ac:dyDescent="0.25">
      <c r="T243" s="32"/>
    </row>
    <row r="244" spans="20:20" ht="20.100000000000001" customHeight="1" x14ac:dyDescent="0.25">
      <c r="T244" s="32"/>
    </row>
    <row r="245" spans="20:20" ht="20.100000000000001" customHeight="1" x14ac:dyDescent="0.25">
      <c r="T245" s="32"/>
    </row>
    <row r="246" spans="20:20" ht="20.100000000000001" customHeight="1" x14ac:dyDescent="0.25">
      <c r="T246" s="32"/>
    </row>
    <row r="247" spans="20:20" ht="20.100000000000001" customHeight="1" x14ac:dyDescent="0.25">
      <c r="T247" s="32"/>
    </row>
    <row r="248" spans="20:20" ht="20.100000000000001" customHeight="1" x14ac:dyDescent="0.25">
      <c r="T248" s="32"/>
    </row>
    <row r="249" spans="20:20" ht="20.100000000000001" customHeight="1" x14ac:dyDescent="0.25">
      <c r="T249" s="32"/>
    </row>
    <row r="250" spans="20:20" ht="20.100000000000001" customHeight="1" x14ac:dyDescent="0.25">
      <c r="T250" s="32"/>
    </row>
    <row r="251" spans="20:20" ht="20.100000000000001" customHeight="1" x14ac:dyDescent="0.25">
      <c r="T251" s="32"/>
    </row>
    <row r="252" spans="20:20" ht="20.100000000000001" customHeight="1" x14ac:dyDescent="0.25">
      <c r="T252" s="32"/>
    </row>
    <row r="253" spans="20:20" ht="20.100000000000001" customHeight="1" x14ac:dyDescent="0.25">
      <c r="T253" s="32"/>
    </row>
    <row r="254" spans="20:20" ht="20.100000000000001" customHeight="1" x14ac:dyDescent="0.25">
      <c r="T254" s="32"/>
    </row>
    <row r="255" spans="20:20" ht="20.100000000000001" customHeight="1" x14ac:dyDescent="0.25">
      <c r="T255" s="32"/>
    </row>
    <row r="256" spans="20:20" ht="20.100000000000001" customHeight="1" x14ac:dyDescent="0.25">
      <c r="T256" s="32"/>
    </row>
    <row r="257" spans="20:20" ht="20.100000000000001" customHeight="1" x14ac:dyDescent="0.25">
      <c r="T257" s="32"/>
    </row>
    <row r="258" spans="20:20" ht="20.100000000000001" customHeight="1" x14ac:dyDescent="0.25">
      <c r="T258" s="32"/>
    </row>
    <row r="259" spans="20:20" ht="20.100000000000001" customHeight="1" x14ac:dyDescent="0.25">
      <c r="T259" s="32"/>
    </row>
    <row r="260" spans="20:20" ht="20.100000000000001" customHeight="1" x14ac:dyDescent="0.25">
      <c r="T260" s="32"/>
    </row>
    <row r="261" spans="20:20" ht="20.100000000000001" customHeight="1" x14ac:dyDescent="0.25">
      <c r="T261" s="32"/>
    </row>
    <row r="262" spans="20:20" ht="20.100000000000001" customHeight="1" x14ac:dyDescent="0.25">
      <c r="T262" s="32"/>
    </row>
    <row r="263" spans="20:20" ht="20.100000000000001" customHeight="1" x14ac:dyDescent="0.25">
      <c r="T263" s="32"/>
    </row>
    <row r="264" spans="20:20" ht="20.100000000000001" customHeight="1" x14ac:dyDescent="0.25">
      <c r="T264" s="32"/>
    </row>
    <row r="265" spans="20:20" ht="20.100000000000001" customHeight="1" x14ac:dyDescent="0.25">
      <c r="T265" s="32"/>
    </row>
    <row r="266" spans="20:20" ht="20.100000000000001" customHeight="1" x14ac:dyDescent="0.25">
      <c r="T266" s="32"/>
    </row>
    <row r="267" spans="20:20" ht="20.100000000000001" customHeight="1" x14ac:dyDescent="0.25">
      <c r="T267" s="32"/>
    </row>
    <row r="268" spans="20:20" ht="20.100000000000001" customHeight="1" x14ac:dyDescent="0.25">
      <c r="T268" s="32"/>
    </row>
    <row r="269" spans="20:20" ht="20.100000000000001" customHeight="1" x14ac:dyDescent="0.25">
      <c r="T269" s="32"/>
    </row>
    <row r="270" spans="20:20" ht="20.100000000000001" customHeight="1" x14ac:dyDescent="0.25">
      <c r="T270" s="32"/>
    </row>
    <row r="271" spans="20:20" ht="20.100000000000001" customHeight="1" x14ac:dyDescent="0.25">
      <c r="T271" s="32"/>
    </row>
    <row r="272" spans="20:20" ht="20.100000000000001" customHeight="1" x14ac:dyDescent="0.25">
      <c r="T272" s="32"/>
    </row>
    <row r="273" spans="20:20" ht="20.100000000000001" customHeight="1" x14ac:dyDescent="0.25">
      <c r="T273" s="32"/>
    </row>
    <row r="274" spans="20:20" ht="20.100000000000001" customHeight="1" x14ac:dyDescent="0.25">
      <c r="T274" s="32"/>
    </row>
    <row r="275" spans="20:20" ht="20.100000000000001" customHeight="1" x14ac:dyDescent="0.25">
      <c r="T275" s="32"/>
    </row>
    <row r="276" spans="20:20" ht="20.100000000000001" customHeight="1" x14ac:dyDescent="0.25">
      <c r="T276" s="32"/>
    </row>
    <row r="277" spans="20:20" ht="20.100000000000001" customHeight="1" x14ac:dyDescent="0.25">
      <c r="T277" s="32"/>
    </row>
    <row r="278" spans="20:20" ht="20.100000000000001" customHeight="1" x14ac:dyDescent="0.25">
      <c r="T278" s="32"/>
    </row>
    <row r="279" spans="20:20" ht="20.100000000000001" customHeight="1" x14ac:dyDescent="0.25">
      <c r="T279" s="32"/>
    </row>
    <row r="280" spans="20:20" ht="20.100000000000001" customHeight="1" x14ac:dyDescent="0.25">
      <c r="T280" s="32"/>
    </row>
    <row r="281" spans="20:20" ht="20.100000000000001" customHeight="1" x14ac:dyDescent="0.25">
      <c r="T281" s="32"/>
    </row>
    <row r="282" spans="20:20" ht="20.100000000000001" customHeight="1" x14ac:dyDescent="0.25">
      <c r="T282" s="32"/>
    </row>
    <row r="283" spans="20:20" ht="20.100000000000001" customHeight="1" x14ac:dyDescent="0.25">
      <c r="T283" s="32"/>
    </row>
    <row r="284" spans="20:20" ht="20.100000000000001" customHeight="1" x14ac:dyDescent="0.25">
      <c r="T284" s="32"/>
    </row>
    <row r="285" spans="20:20" ht="20.100000000000001" customHeight="1" x14ac:dyDescent="0.25">
      <c r="T285" s="32"/>
    </row>
    <row r="286" spans="20:20" ht="20.100000000000001" customHeight="1" x14ac:dyDescent="0.25">
      <c r="T286" s="32"/>
    </row>
    <row r="287" spans="20:20" ht="20.100000000000001" customHeight="1" x14ac:dyDescent="0.25">
      <c r="T287" s="32"/>
    </row>
    <row r="288" spans="20:20" ht="20.100000000000001" customHeight="1" x14ac:dyDescent="0.25">
      <c r="T288" s="32"/>
    </row>
    <row r="289" spans="20:20" ht="20.100000000000001" customHeight="1" x14ac:dyDescent="0.25">
      <c r="T289" s="32"/>
    </row>
    <row r="290" spans="20:20" ht="20.100000000000001" customHeight="1" x14ac:dyDescent="0.25">
      <c r="T290" s="32"/>
    </row>
    <row r="291" spans="20:20" ht="20.100000000000001" customHeight="1" x14ac:dyDescent="0.25">
      <c r="T291" s="32"/>
    </row>
    <row r="292" spans="20:20" ht="20.100000000000001" customHeight="1" x14ac:dyDescent="0.25">
      <c r="T292" s="32"/>
    </row>
    <row r="293" spans="20:20" ht="20.100000000000001" customHeight="1" x14ac:dyDescent="0.25">
      <c r="T293" s="32"/>
    </row>
    <row r="294" spans="20:20" ht="20.100000000000001" customHeight="1" x14ac:dyDescent="0.25">
      <c r="T294" s="32"/>
    </row>
    <row r="295" spans="20:20" ht="20.100000000000001" customHeight="1" x14ac:dyDescent="0.25">
      <c r="T295" s="32"/>
    </row>
    <row r="296" spans="20:20" ht="20.100000000000001" customHeight="1" x14ac:dyDescent="0.25">
      <c r="T296" s="32"/>
    </row>
    <row r="297" spans="20:20" ht="20.100000000000001" customHeight="1" x14ac:dyDescent="0.25">
      <c r="T297" s="32"/>
    </row>
    <row r="298" spans="20:20" ht="20.100000000000001" customHeight="1" x14ac:dyDescent="0.25">
      <c r="T298" s="32"/>
    </row>
    <row r="299" spans="20:20" ht="20.100000000000001" customHeight="1" x14ac:dyDescent="0.25">
      <c r="T299" s="32"/>
    </row>
    <row r="300" spans="20:20" ht="20.100000000000001" customHeight="1" x14ac:dyDescent="0.25">
      <c r="T300" s="32"/>
    </row>
    <row r="301" spans="20:20" ht="20.100000000000001" customHeight="1" x14ac:dyDescent="0.25">
      <c r="T301" s="32"/>
    </row>
    <row r="302" spans="20:20" ht="20.100000000000001" customHeight="1" x14ac:dyDescent="0.25">
      <c r="T302" s="32"/>
    </row>
    <row r="303" spans="20:20" ht="20.100000000000001" customHeight="1" x14ac:dyDescent="0.25">
      <c r="T303" s="32"/>
    </row>
    <row r="304" spans="20:20" ht="20.100000000000001" customHeight="1" x14ac:dyDescent="0.25">
      <c r="T304" s="32"/>
    </row>
    <row r="305" spans="20:20" ht="20.100000000000001" customHeight="1" x14ac:dyDescent="0.25">
      <c r="T305" s="32"/>
    </row>
    <row r="306" spans="20:20" ht="20.100000000000001" customHeight="1" x14ac:dyDescent="0.25">
      <c r="T306" s="32"/>
    </row>
    <row r="307" spans="20:20" ht="20.100000000000001" customHeight="1" x14ac:dyDescent="0.25">
      <c r="T307" s="32"/>
    </row>
    <row r="308" spans="20:20" ht="20.100000000000001" customHeight="1" x14ac:dyDescent="0.25">
      <c r="T308" s="32"/>
    </row>
    <row r="309" spans="20:20" ht="20.100000000000001" customHeight="1" x14ac:dyDescent="0.25">
      <c r="T309" s="32"/>
    </row>
    <row r="310" spans="20:20" ht="20.100000000000001" customHeight="1" x14ac:dyDescent="0.25">
      <c r="T310" s="32"/>
    </row>
    <row r="311" spans="20:20" ht="20.100000000000001" customHeight="1" x14ac:dyDescent="0.25">
      <c r="T311" s="32"/>
    </row>
    <row r="312" spans="20:20" ht="20.100000000000001" customHeight="1" x14ac:dyDescent="0.25">
      <c r="T312" s="32"/>
    </row>
    <row r="313" spans="20:20" ht="20.100000000000001" customHeight="1" x14ac:dyDescent="0.25">
      <c r="T313" s="32"/>
    </row>
    <row r="314" spans="20:20" ht="20.100000000000001" customHeight="1" x14ac:dyDescent="0.25">
      <c r="T314" s="32"/>
    </row>
    <row r="315" spans="20:20" ht="20.100000000000001" customHeight="1" x14ac:dyDescent="0.25">
      <c r="T315" s="32"/>
    </row>
    <row r="316" spans="20:20" ht="20.100000000000001" customHeight="1" x14ac:dyDescent="0.25">
      <c r="T316" s="32"/>
    </row>
    <row r="317" spans="20:20" ht="20.100000000000001" customHeight="1" x14ac:dyDescent="0.25">
      <c r="T317" s="32"/>
    </row>
    <row r="318" spans="20:20" ht="20.100000000000001" customHeight="1" x14ac:dyDescent="0.25">
      <c r="T318" s="32"/>
    </row>
    <row r="319" spans="20:20" ht="20.100000000000001" customHeight="1" x14ac:dyDescent="0.25">
      <c r="T319" s="32"/>
    </row>
    <row r="320" spans="20:20" ht="20.100000000000001" customHeight="1" x14ac:dyDescent="0.25">
      <c r="T320" s="32"/>
    </row>
    <row r="321" spans="20:20" ht="20.100000000000001" customHeight="1" x14ac:dyDescent="0.25">
      <c r="T321" s="32"/>
    </row>
    <row r="322" spans="20:20" ht="20.100000000000001" customHeight="1" x14ac:dyDescent="0.25">
      <c r="T322" s="32"/>
    </row>
    <row r="323" spans="20:20" ht="20.100000000000001" customHeight="1" x14ac:dyDescent="0.25">
      <c r="T323" s="32"/>
    </row>
    <row r="324" spans="20:20" ht="20.100000000000001" customHeight="1" x14ac:dyDescent="0.25">
      <c r="T324" s="32"/>
    </row>
    <row r="325" spans="20:20" ht="20.100000000000001" customHeight="1" x14ac:dyDescent="0.25">
      <c r="T325" s="32"/>
    </row>
    <row r="326" spans="20:20" ht="20.100000000000001" customHeight="1" x14ac:dyDescent="0.25">
      <c r="T326" s="32"/>
    </row>
    <row r="327" spans="20:20" ht="20.100000000000001" customHeight="1" x14ac:dyDescent="0.25">
      <c r="T327" s="32"/>
    </row>
    <row r="328" spans="20:20" ht="20.100000000000001" customHeight="1" x14ac:dyDescent="0.25">
      <c r="T328" s="32"/>
    </row>
    <row r="329" spans="20:20" ht="20.100000000000001" customHeight="1" x14ac:dyDescent="0.25">
      <c r="T329" s="32"/>
    </row>
    <row r="330" spans="20:20" ht="20.100000000000001" customHeight="1" x14ac:dyDescent="0.25">
      <c r="T330" s="32"/>
    </row>
    <row r="331" spans="20:20" ht="20.100000000000001" customHeight="1" x14ac:dyDescent="0.25">
      <c r="T331" s="32"/>
    </row>
    <row r="332" spans="20:20" ht="20.100000000000001" customHeight="1" x14ac:dyDescent="0.25">
      <c r="T332" s="32"/>
    </row>
    <row r="333" spans="20:20" ht="20.100000000000001" customHeight="1" x14ac:dyDescent="0.25">
      <c r="T333" s="32"/>
    </row>
    <row r="334" spans="20:20" ht="20.100000000000001" customHeight="1" x14ac:dyDescent="0.25">
      <c r="T334" s="32"/>
    </row>
    <row r="335" spans="20:20" ht="20.100000000000001" customHeight="1" x14ac:dyDescent="0.25">
      <c r="T335" s="32"/>
    </row>
    <row r="336" spans="20:20" ht="20.100000000000001" customHeight="1" x14ac:dyDescent="0.25">
      <c r="T336" s="32"/>
    </row>
    <row r="337" spans="20:20" ht="20.100000000000001" customHeight="1" x14ac:dyDescent="0.25">
      <c r="T337" s="32"/>
    </row>
    <row r="338" spans="20:20" ht="20.100000000000001" customHeight="1" x14ac:dyDescent="0.25">
      <c r="T338" s="32"/>
    </row>
    <row r="339" spans="20:20" ht="20.100000000000001" customHeight="1" x14ac:dyDescent="0.25">
      <c r="T339" s="32"/>
    </row>
    <row r="340" spans="20:20" ht="20.100000000000001" customHeight="1" x14ac:dyDescent="0.25">
      <c r="T340" s="32"/>
    </row>
    <row r="341" spans="20:20" ht="20.100000000000001" customHeight="1" x14ac:dyDescent="0.25">
      <c r="T341" s="32"/>
    </row>
    <row r="342" spans="20:20" ht="20.100000000000001" customHeight="1" x14ac:dyDescent="0.25">
      <c r="T342" s="32"/>
    </row>
    <row r="343" spans="20:20" ht="20.100000000000001" customHeight="1" x14ac:dyDescent="0.25">
      <c r="T343" s="32"/>
    </row>
    <row r="344" spans="20:20" ht="20.100000000000001" customHeight="1" x14ac:dyDescent="0.25">
      <c r="T344" s="32"/>
    </row>
    <row r="345" spans="20:20" ht="20.100000000000001" customHeight="1" x14ac:dyDescent="0.25">
      <c r="T345" s="32"/>
    </row>
    <row r="346" spans="20:20" ht="20.100000000000001" customHeight="1" x14ac:dyDescent="0.25">
      <c r="T346" s="32"/>
    </row>
    <row r="347" spans="20:20" ht="20.100000000000001" customHeight="1" x14ac:dyDescent="0.25">
      <c r="T347" s="32"/>
    </row>
    <row r="348" spans="20:20" ht="20.100000000000001" customHeight="1" x14ac:dyDescent="0.25">
      <c r="T348" s="32"/>
    </row>
    <row r="349" spans="20:20" ht="20.100000000000001" customHeight="1" x14ac:dyDescent="0.25">
      <c r="T349" s="32"/>
    </row>
    <row r="350" spans="20:20" ht="20.100000000000001" customHeight="1" x14ac:dyDescent="0.25">
      <c r="T350" s="32"/>
    </row>
    <row r="351" spans="20:20" ht="20.100000000000001" customHeight="1" x14ac:dyDescent="0.25">
      <c r="T351" s="32"/>
    </row>
    <row r="352" spans="20:20" ht="20.100000000000001" customHeight="1" x14ac:dyDescent="0.25">
      <c r="T352" s="32"/>
    </row>
    <row r="353" spans="20:20" ht="20.100000000000001" customHeight="1" x14ac:dyDescent="0.25">
      <c r="T353" s="32"/>
    </row>
    <row r="354" spans="20:20" ht="20.100000000000001" customHeight="1" x14ac:dyDescent="0.25">
      <c r="T354" s="32"/>
    </row>
    <row r="355" spans="20:20" ht="20.100000000000001" customHeight="1" x14ac:dyDescent="0.25">
      <c r="T355" s="32"/>
    </row>
    <row r="356" spans="20:20" ht="20.100000000000001" customHeight="1" x14ac:dyDescent="0.25">
      <c r="T356" s="32"/>
    </row>
    <row r="357" spans="20:20" ht="20.100000000000001" customHeight="1" x14ac:dyDescent="0.25">
      <c r="T357" s="32"/>
    </row>
    <row r="358" spans="20:20" ht="20.100000000000001" customHeight="1" x14ac:dyDescent="0.25">
      <c r="T358" s="32"/>
    </row>
    <row r="359" spans="20:20" ht="20.100000000000001" customHeight="1" x14ac:dyDescent="0.25">
      <c r="T359" s="32"/>
    </row>
    <row r="360" spans="20:20" ht="20.100000000000001" customHeight="1" x14ac:dyDescent="0.25">
      <c r="T360" s="32"/>
    </row>
    <row r="361" spans="20:20" ht="20.100000000000001" customHeight="1" x14ac:dyDescent="0.25">
      <c r="T361" s="32"/>
    </row>
    <row r="362" spans="20:20" ht="20.100000000000001" customHeight="1" x14ac:dyDescent="0.25">
      <c r="T362" s="32"/>
    </row>
    <row r="363" spans="20:20" ht="20.100000000000001" customHeight="1" x14ac:dyDescent="0.25">
      <c r="T363" s="32"/>
    </row>
    <row r="364" spans="20:20" ht="20.100000000000001" customHeight="1" x14ac:dyDescent="0.25">
      <c r="T364" s="32"/>
    </row>
    <row r="365" spans="20:20" ht="20.100000000000001" customHeight="1" x14ac:dyDescent="0.25">
      <c r="T365" s="32"/>
    </row>
    <row r="366" spans="20:20" ht="20.100000000000001" customHeight="1" x14ac:dyDescent="0.25">
      <c r="T366" s="32"/>
    </row>
    <row r="367" spans="20:20" ht="20.100000000000001" customHeight="1" x14ac:dyDescent="0.25">
      <c r="T367" s="32"/>
    </row>
    <row r="368" spans="20:20" ht="20.100000000000001" customHeight="1" x14ac:dyDescent="0.25">
      <c r="T368" s="32"/>
    </row>
    <row r="369" spans="20:20" ht="20.100000000000001" customHeight="1" x14ac:dyDescent="0.25">
      <c r="T369" s="32"/>
    </row>
    <row r="370" spans="20:20" ht="20.100000000000001" customHeight="1" x14ac:dyDescent="0.25">
      <c r="T370" s="32"/>
    </row>
    <row r="371" spans="20:20" ht="20.100000000000001" customHeight="1" x14ac:dyDescent="0.25">
      <c r="T371" s="32"/>
    </row>
    <row r="372" spans="20:20" ht="20.100000000000001" customHeight="1" x14ac:dyDescent="0.25">
      <c r="T372" s="32"/>
    </row>
    <row r="373" spans="20:20" ht="20.100000000000001" customHeight="1" x14ac:dyDescent="0.25">
      <c r="T373" s="32"/>
    </row>
    <row r="374" spans="20:20" ht="20.100000000000001" customHeight="1" x14ac:dyDescent="0.25">
      <c r="T374" s="32"/>
    </row>
    <row r="375" spans="20:20" ht="20.100000000000001" customHeight="1" x14ac:dyDescent="0.25">
      <c r="T375" s="32"/>
    </row>
    <row r="376" spans="20:20" ht="20.100000000000001" customHeight="1" x14ac:dyDescent="0.25">
      <c r="T376" s="32"/>
    </row>
    <row r="377" spans="20:20" ht="20.100000000000001" customHeight="1" x14ac:dyDescent="0.25">
      <c r="T377" s="32"/>
    </row>
    <row r="378" spans="20:20" ht="20.100000000000001" customHeight="1" x14ac:dyDescent="0.25">
      <c r="T378" s="32"/>
    </row>
    <row r="379" spans="20:20" ht="20.100000000000001" customHeight="1" x14ac:dyDescent="0.25">
      <c r="T379" s="32"/>
    </row>
    <row r="380" spans="20:20" ht="20.100000000000001" customHeight="1" x14ac:dyDescent="0.25">
      <c r="T380" s="32"/>
    </row>
    <row r="381" spans="20:20" ht="20.100000000000001" customHeight="1" x14ac:dyDescent="0.25">
      <c r="T381" s="32"/>
    </row>
    <row r="382" spans="20:20" ht="20.100000000000001" customHeight="1" x14ac:dyDescent="0.25">
      <c r="T382" s="32"/>
    </row>
    <row r="383" spans="20:20" ht="20.100000000000001" customHeight="1" x14ac:dyDescent="0.25">
      <c r="T383" s="32"/>
    </row>
    <row r="384" spans="20:20" ht="20.100000000000001" customHeight="1" x14ac:dyDescent="0.25">
      <c r="T384" s="32"/>
    </row>
    <row r="385" spans="20:20" ht="20.100000000000001" customHeight="1" x14ac:dyDescent="0.25">
      <c r="T385" s="32"/>
    </row>
    <row r="386" spans="20:20" ht="20.100000000000001" customHeight="1" x14ac:dyDescent="0.25">
      <c r="T386" s="32"/>
    </row>
    <row r="387" spans="20:20" ht="20.100000000000001" customHeight="1" x14ac:dyDescent="0.25">
      <c r="T387" s="32"/>
    </row>
    <row r="388" spans="20:20" ht="20.100000000000001" customHeight="1" x14ac:dyDescent="0.25">
      <c r="T388" s="32"/>
    </row>
    <row r="389" spans="20:20" ht="20.100000000000001" customHeight="1" x14ac:dyDescent="0.25">
      <c r="T389" s="32"/>
    </row>
    <row r="390" spans="20:20" ht="20.100000000000001" customHeight="1" x14ac:dyDescent="0.25">
      <c r="T390" s="32"/>
    </row>
    <row r="391" spans="20:20" ht="20.100000000000001" customHeight="1" x14ac:dyDescent="0.25">
      <c r="T391" s="32"/>
    </row>
    <row r="392" spans="20:20" ht="20.100000000000001" customHeight="1" x14ac:dyDescent="0.25">
      <c r="T392" s="32"/>
    </row>
    <row r="393" spans="20:20" ht="20.100000000000001" customHeight="1" x14ac:dyDescent="0.25">
      <c r="T393" s="32"/>
    </row>
    <row r="394" spans="20:20" ht="20.100000000000001" customHeight="1" x14ac:dyDescent="0.25">
      <c r="T394" s="32"/>
    </row>
    <row r="395" spans="20:20" ht="20.100000000000001" customHeight="1" x14ac:dyDescent="0.25">
      <c r="T395" s="32"/>
    </row>
    <row r="396" spans="20:20" ht="20.100000000000001" customHeight="1" x14ac:dyDescent="0.25">
      <c r="T396" s="32"/>
    </row>
    <row r="397" spans="20:20" ht="20.100000000000001" customHeight="1" x14ac:dyDescent="0.25">
      <c r="T397" s="32"/>
    </row>
    <row r="398" spans="20:20" ht="20.100000000000001" customHeight="1" x14ac:dyDescent="0.25">
      <c r="T398" s="32"/>
    </row>
    <row r="399" spans="20:20" ht="20.100000000000001" customHeight="1" x14ac:dyDescent="0.25">
      <c r="T399" s="32"/>
    </row>
    <row r="400" spans="20:20" ht="20.100000000000001" customHeight="1" x14ac:dyDescent="0.25">
      <c r="T400" s="32"/>
    </row>
    <row r="401" spans="20:20" ht="20.100000000000001" customHeight="1" x14ac:dyDescent="0.25">
      <c r="T401" s="32"/>
    </row>
    <row r="402" spans="20:20" ht="20.100000000000001" customHeight="1" x14ac:dyDescent="0.25">
      <c r="T402" s="32"/>
    </row>
    <row r="403" spans="20:20" ht="20.100000000000001" customHeight="1" x14ac:dyDescent="0.25">
      <c r="T403" s="32"/>
    </row>
    <row r="404" spans="20:20" ht="20.100000000000001" customHeight="1" x14ac:dyDescent="0.25">
      <c r="T404" s="32"/>
    </row>
    <row r="405" spans="20:20" ht="20.100000000000001" customHeight="1" x14ac:dyDescent="0.25">
      <c r="T405" s="32"/>
    </row>
    <row r="406" spans="20:20" ht="20.100000000000001" customHeight="1" x14ac:dyDescent="0.25">
      <c r="T406" s="32"/>
    </row>
    <row r="407" spans="20:20" ht="20.100000000000001" customHeight="1" x14ac:dyDescent="0.25">
      <c r="T407" s="32"/>
    </row>
    <row r="408" spans="20:20" ht="20.100000000000001" customHeight="1" x14ac:dyDescent="0.25">
      <c r="T408" s="32"/>
    </row>
    <row r="409" spans="20:20" ht="20.100000000000001" customHeight="1" x14ac:dyDescent="0.25">
      <c r="T409" s="32"/>
    </row>
    <row r="410" spans="20:20" ht="20.100000000000001" customHeight="1" x14ac:dyDescent="0.25">
      <c r="T410" s="32"/>
    </row>
    <row r="411" spans="20:20" ht="20.100000000000001" customHeight="1" x14ac:dyDescent="0.25">
      <c r="T411" s="32"/>
    </row>
    <row r="412" spans="20:20" ht="20.100000000000001" customHeight="1" x14ac:dyDescent="0.25">
      <c r="T412" s="32"/>
    </row>
    <row r="413" spans="20:20" ht="20.100000000000001" customHeight="1" x14ac:dyDescent="0.25">
      <c r="T413" s="32"/>
    </row>
    <row r="414" spans="20:20" ht="20.100000000000001" customHeight="1" x14ac:dyDescent="0.25">
      <c r="T414" s="32"/>
    </row>
    <row r="415" spans="20:20" ht="20.100000000000001" customHeight="1" x14ac:dyDescent="0.25">
      <c r="T415" s="32"/>
    </row>
    <row r="416" spans="20:20" ht="20.100000000000001" customHeight="1" x14ac:dyDescent="0.25">
      <c r="T416" s="32"/>
    </row>
    <row r="417" spans="20:20" ht="20.100000000000001" customHeight="1" x14ac:dyDescent="0.25">
      <c r="T417" s="32"/>
    </row>
    <row r="418" spans="20:20" ht="20.100000000000001" customHeight="1" x14ac:dyDescent="0.25">
      <c r="T418" s="32"/>
    </row>
    <row r="419" spans="20:20" ht="20.100000000000001" customHeight="1" x14ac:dyDescent="0.25">
      <c r="T419" s="32"/>
    </row>
    <row r="420" spans="20:20" ht="20.100000000000001" customHeight="1" x14ac:dyDescent="0.25">
      <c r="T420" s="32"/>
    </row>
    <row r="421" spans="20:20" ht="20.100000000000001" customHeight="1" x14ac:dyDescent="0.25">
      <c r="T421" s="32"/>
    </row>
    <row r="422" spans="20:20" ht="20.100000000000001" customHeight="1" x14ac:dyDescent="0.25">
      <c r="T422" s="32"/>
    </row>
    <row r="423" spans="20:20" ht="20.100000000000001" customHeight="1" x14ac:dyDescent="0.25">
      <c r="T423" s="32"/>
    </row>
    <row r="424" spans="20:20" ht="20.100000000000001" customHeight="1" x14ac:dyDescent="0.25">
      <c r="T424" s="32"/>
    </row>
    <row r="425" spans="20:20" ht="20.100000000000001" customHeight="1" x14ac:dyDescent="0.25">
      <c r="T425" s="32"/>
    </row>
    <row r="426" spans="20:20" ht="20.100000000000001" customHeight="1" x14ac:dyDescent="0.25">
      <c r="T426" s="32"/>
    </row>
    <row r="427" spans="20:20" ht="20.100000000000001" customHeight="1" x14ac:dyDescent="0.25">
      <c r="T427" s="32"/>
    </row>
    <row r="428" spans="20:20" ht="20.100000000000001" customHeight="1" x14ac:dyDescent="0.25">
      <c r="T428" s="32"/>
    </row>
    <row r="429" spans="20:20" ht="20.100000000000001" customHeight="1" x14ac:dyDescent="0.25">
      <c r="T429" s="32"/>
    </row>
    <row r="430" spans="20:20" ht="20.100000000000001" customHeight="1" x14ac:dyDescent="0.25">
      <c r="T430" s="32"/>
    </row>
    <row r="431" spans="20:20" ht="20.100000000000001" customHeight="1" x14ac:dyDescent="0.25">
      <c r="T431" s="32"/>
    </row>
    <row r="432" spans="20:20" ht="20.100000000000001" customHeight="1" x14ac:dyDescent="0.25">
      <c r="T432" s="32"/>
    </row>
    <row r="433" spans="20:20" ht="20.100000000000001" customHeight="1" x14ac:dyDescent="0.25">
      <c r="T433" s="32"/>
    </row>
    <row r="434" spans="20:20" ht="20.100000000000001" customHeight="1" x14ac:dyDescent="0.25">
      <c r="T434" s="32"/>
    </row>
    <row r="435" spans="20:20" ht="20.100000000000001" customHeight="1" x14ac:dyDescent="0.25">
      <c r="T435" s="32"/>
    </row>
    <row r="436" spans="20:20" ht="20.100000000000001" customHeight="1" x14ac:dyDescent="0.25">
      <c r="T436" s="32"/>
    </row>
    <row r="437" spans="20:20" ht="20.100000000000001" customHeight="1" x14ac:dyDescent="0.25">
      <c r="T437" s="32"/>
    </row>
    <row r="438" spans="20:20" ht="20.100000000000001" customHeight="1" x14ac:dyDescent="0.25">
      <c r="T438" s="32"/>
    </row>
    <row r="439" spans="20:20" ht="20.100000000000001" customHeight="1" x14ac:dyDescent="0.25">
      <c r="T439" s="32"/>
    </row>
    <row r="440" spans="20:20" ht="20.100000000000001" customHeight="1" x14ac:dyDescent="0.25">
      <c r="T440" s="32"/>
    </row>
    <row r="441" spans="20:20" ht="20.100000000000001" customHeight="1" x14ac:dyDescent="0.25">
      <c r="T441" s="32"/>
    </row>
    <row r="442" spans="20:20" ht="20.100000000000001" customHeight="1" x14ac:dyDescent="0.25">
      <c r="T442" s="32"/>
    </row>
    <row r="443" spans="20:20" ht="20.100000000000001" customHeight="1" x14ac:dyDescent="0.25">
      <c r="T443" s="32"/>
    </row>
    <row r="444" spans="20:20" ht="20.100000000000001" customHeight="1" x14ac:dyDescent="0.25">
      <c r="T444" s="32"/>
    </row>
    <row r="445" spans="20:20" ht="20.100000000000001" customHeight="1" x14ac:dyDescent="0.25">
      <c r="T445" s="32"/>
    </row>
    <row r="446" spans="20:20" ht="20.100000000000001" customHeight="1" x14ac:dyDescent="0.25">
      <c r="T446" s="32"/>
    </row>
    <row r="447" spans="20:20" ht="20.100000000000001" customHeight="1" x14ac:dyDescent="0.25">
      <c r="T447" s="32"/>
    </row>
    <row r="448" spans="20:20" ht="20.100000000000001" customHeight="1" x14ac:dyDescent="0.25">
      <c r="T448" s="32"/>
    </row>
    <row r="449" spans="20:20" ht="20.100000000000001" customHeight="1" x14ac:dyDescent="0.25">
      <c r="T449" s="32"/>
    </row>
    <row r="450" spans="20:20" ht="20.100000000000001" customHeight="1" x14ac:dyDescent="0.25">
      <c r="T450" s="32"/>
    </row>
    <row r="451" spans="20:20" ht="20.100000000000001" customHeight="1" x14ac:dyDescent="0.25">
      <c r="T451" s="32"/>
    </row>
    <row r="452" spans="20:20" ht="20.100000000000001" customHeight="1" x14ac:dyDescent="0.25">
      <c r="T452" s="32"/>
    </row>
    <row r="453" spans="20:20" ht="20.100000000000001" customHeight="1" x14ac:dyDescent="0.25">
      <c r="T453" s="32"/>
    </row>
    <row r="454" spans="20:20" ht="20.100000000000001" customHeight="1" x14ac:dyDescent="0.25">
      <c r="T454" s="32"/>
    </row>
    <row r="455" spans="20:20" ht="20.100000000000001" customHeight="1" x14ac:dyDescent="0.25">
      <c r="T455" s="32"/>
    </row>
    <row r="456" spans="20:20" ht="20.100000000000001" customHeight="1" x14ac:dyDescent="0.25">
      <c r="T456" s="32"/>
    </row>
    <row r="457" spans="20:20" ht="20.100000000000001" customHeight="1" x14ac:dyDescent="0.25">
      <c r="T457" s="32"/>
    </row>
    <row r="458" spans="20:20" ht="20.100000000000001" customHeight="1" x14ac:dyDescent="0.25">
      <c r="T458" s="32"/>
    </row>
    <row r="459" spans="20:20" ht="20.100000000000001" customHeight="1" x14ac:dyDescent="0.25">
      <c r="T459" s="32"/>
    </row>
    <row r="460" spans="20:20" ht="20.100000000000001" customHeight="1" x14ac:dyDescent="0.25">
      <c r="T460" s="32"/>
    </row>
    <row r="461" spans="20:20" ht="20.100000000000001" customHeight="1" x14ac:dyDescent="0.25">
      <c r="T461" s="32"/>
    </row>
    <row r="462" spans="20:20" ht="20.100000000000001" customHeight="1" x14ac:dyDescent="0.25">
      <c r="T462" s="32"/>
    </row>
    <row r="463" spans="20:20" ht="20.100000000000001" customHeight="1" x14ac:dyDescent="0.25">
      <c r="T463" s="32"/>
    </row>
    <row r="464" spans="20:20" ht="20.100000000000001" customHeight="1" x14ac:dyDescent="0.25">
      <c r="T464" s="32"/>
    </row>
    <row r="465" spans="20:20" ht="20.100000000000001" customHeight="1" x14ac:dyDescent="0.25">
      <c r="T465" s="32"/>
    </row>
    <row r="466" spans="20:20" ht="20.100000000000001" customHeight="1" x14ac:dyDescent="0.25">
      <c r="T466" s="32"/>
    </row>
    <row r="467" spans="20:20" ht="20.100000000000001" customHeight="1" x14ac:dyDescent="0.25">
      <c r="T467" s="32"/>
    </row>
    <row r="468" spans="20:20" ht="20.100000000000001" customHeight="1" x14ac:dyDescent="0.25">
      <c r="T468" s="32"/>
    </row>
    <row r="469" spans="20:20" ht="20.100000000000001" customHeight="1" x14ac:dyDescent="0.25">
      <c r="T469" s="32"/>
    </row>
    <row r="470" spans="20:20" ht="20.100000000000001" customHeight="1" x14ac:dyDescent="0.25">
      <c r="T470" s="32"/>
    </row>
    <row r="471" spans="20:20" ht="20.100000000000001" customHeight="1" x14ac:dyDescent="0.25">
      <c r="T471" s="32"/>
    </row>
    <row r="472" spans="20:20" ht="20.100000000000001" customHeight="1" x14ac:dyDescent="0.25">
      <c r="T472" s="32"/>
    </row>
    <row r="473" spans="20:20" ht="20.100000000000001" customHeight="1" x14ac:dyDescent="0.25">
      <c r="T473" s="32"/>
    </row>
    <row r="474" spans="20:20" ht="20.100000000000001" customHeight="1" x14ac:dyDescent="0.25">
      <c r="T474" s="32"/>
    </row>
    <row r="475" spans="20:20" ht="20.100000000000001" customHeight="1" x14ac:dyDescent="0.25">
      <c r="T475" s="32"/>
    </row>
    <row r="476" spans="20:20" ht="20.100000000000001" customHeight="1" x14ac:dyDescent="0.25">
      <c r="T476" s="32"/>
    </row>
    <row r="477" spans="20:20" ht="20.100000000000001" customHeight="1" x14ac:dyDescent="0.25">
      <c r="T477" s="32"/>
    </row>
    <row r="478" spans="20:20" ht="20.100000000000001" customHeight="1" x14ac:dyDescent="0.25">
      <c r="T478" s="32"/>
    </row>
    <row r="479" spans="20:20" ht="20.100000000000001" customHeight="1" x14ac:dyDescent="0.25">
      <c r="T479" s="32"/>
    </row>
    <row r="480" spans="20:20" ht="20.100000000000001" customHeight="1" x14ac:dyDescent="0.25">
      <c r="T480" s="32"/>
    </row>
    <row r="481" spans="20:20" ht="20.100000000000001" customHeight="1" x14ac:dyDescent="0.25">
      <c r="T481" s="32"/>
    </row>
    <row r="482" spans="20:20" ht="20.100000000000001" customHeight="1" x14ac:dyDescent="0.25">
      <c r="T482" s="32"/>
    </row>
    <row r="483" spans="20:20" ht="20.100000000000001" customHeight="1" x14ac:dyDescent="0.25">
      <c r="T483" s="32"/>
    </row>
    <row r="484" spans="20:20" ht="20.100000000000001" customHeight="1" x14ac:dyDescent="0.25">
      <c r="T484" s="32"/>
    </row>
    <row r="485" spans="20:20" ht="20.100000000000001" customHeight="1" x14ac:dyDescent="0.25">
      <c r="T485" s="32"/>
    </row>
    <row r="486" spans="20:20" ht="20.100000000000001" customHeight="1" x14ac:dyDescent="0.25">
      <c r="T486" s="32"/>
    </row>
    <row r="487" spans="20:20" ht="20.100000000000001" customHeight="1" x14ac:dyDescent="0.25">
      <c r="T487" s="32"/>
    </row>
    <row r="488" spans="20:20" ht="20.100000000000001" customHeight="1" x14ac:dyDescent="0.25">
      <c r="T488" s="32"/>
    </row>
    <row r="489" spans="20:20" ht="20.100000000000001" customHeight="1" x14ac:dyDescent="0.25">
      <c r="T489" s="32"/>
    </row>
    <row r="490" spans="20:20" ht="20.100000000000001" customHeight="1" x14ac:dyDescent="0.25">
      <c r="T490" s="32"/>
    </row>
    <row r="491" spans="20:20" ht="20.100000000000001" customHeight="1" x14ac:dyDescent="0.25">
      <c r="T491" s="32"/>
    </row>
    <row r="492" spans="20:20" ht="20.100000000000001" customHeight="1" x14ac:dyDescent="0.25">
      <c r="T492" s="32"/>
    </row>
    <row r="493" spans="20:20" ht="20.100000000000001" customHeight="1" x14ac:dyDescent="0.25">
      <c r="T493" s="32"/>
    </row>
    <row r="494" spans="20:20" ht="20.100000000000001" customHeight="1" x14ac:dyDescent="0.25">
      <c r="T494" s="32"/>
    </row>
    <row r="495" spans="20:20" ht="20.100000000000001" customHeight="1" x14ac:dyDescent="0.25">
      <c r="T495" s="32"/>
    </row>
    <row r="496" spans="20:20" ht="20.100000000000001" customHeight="1" x14ac:dyDescent="0.25">
      <c r="T496" s="32"/>
    </row>
    <row r="497" spans="20:20" ht="20.100000000000001" customHeight="1" x14ac:dyDescent="0.25">
      <c r="T497" s="32"/>
    </row>
    <row r="498" spans="20:20" ht="20.100000000000001" customHeight="1" x14ac:dyDescent="0.25">
      <c r="T498" s="32"/>
    </row>
    <row r="499" spans="20:20" ht="20.100000000000001" customHeight="1" x14ac:dyDescent="0.25">
      <c r="T499" s="32"/>
    </row>
    <row r="500" spans="20:20" ht="20.100000000000001" customHeight="1" x14ac:dyDescent="0.25">
      <c r="T500" s="32"/>
    </row>
    <row r="501" spans="20:20" ht="20.100000000000001" customHeight="1" x14ac:dyDescent="0.25">
      <c r="T501" s="32"/>
    </row>
    <row r="502" spans="20:20" ht="20.100000000000001" customHeight="1" x14ac:dyDescent="0.25">
      <c r="T502" s="32"/>
    </row>
    <row r="503" spans="20:20" ht="20.100000000000001" customHeight="1" x14ac:dyDescent="0.25">
      <c r="T503" s="32"/>
    </row>
    <row r="504" spans="20:20" ht="20.100000000000001" customHeight="1" x14ac:dyDescent="0.25">
      <c r="T504" s="32"/>
    </row>
    <row r="505" spans="20:20" ht="20.100000000000001" customHeight="1" x14ac:dyDescent="0.25">
      <c r="T505" s="32"/>
    </row>
    <row r="506" spans="20:20" ht="20.100000000000001" customHeight="1" x14ac:dyDescent="0.25">
      <c r="T506" s="32"/>
    </row>
    <row r="507" spans="20:20" ht="20.100000000000001" customHeight="1" x14ac:dyDescent="0.25">
      <c r="T507" s="32"/>
    </row>
    <row r="508" spans="20:20" ht="20.100000000000001" customHeight="1" x14ac:dyDescent="0.25">
      <c r="T508" s="32"/>
    </row>
    <row r="509" spans="20:20" ht="20.100000000000001" customHeight="1" x14ac:dyDescent="0.25">
      <c r="T509" s="32"/>
    </row>
    <row r="510" spans="20:20" ht="20.100000000000001" customHeight="1" x14ac:dyDescent="0.25">
      <c r="T510" s="32"/>
    </row>
    <row r="511" spans="20:20" ht="20.100000000000001" customHeight="1" x14ac:dyDescent="0.25">
      <c r="T511" s="32"/>
    </row>
    <row r="512" spans="20:20" ht="20.100000000000001" customHeight="1" x14ac:dyDescent="0.25">
      <c r="T512" s="32"/>
    </row>
    <row r="513" spans="20:20" ht="20.100000000000001" customHeight="1" x14ac:dyDescent="0.25">
      <c r="T513" s="32"/>
    </row>
    <row r="514" spans="20:20" ht="20.100000000000001" customHeight="1" x14ac:dyDescent="0.25">
      <c r="T514" s="32"/>
    </row>
    <row r="515" spans="20:20" ht="20.100000000000001" customHeight="1" x14ac:dyDescent="0.25">
      <c r="T515" s="32"/>
    </row>
    <row r="516" spans="20:20" ht="20.100000000000001" customHeight="1" x14ac:dyDescent="0.25">
      <c r="T516" s="32"/>
    </row>
    <row r="517" spans="20:20" ht="20.100000000000001" customHeight="1" x14ac:dyDescent="0.25">
      <c r="T517" s="32"/>
    </row>
    <row r="518" spans="20:20" ht="20.100000000000001" customHeight="1" x14ac:dyDescent="0.25">
      <c r="T518" s="32"/>
    </row>
    <row r="519" spans="20:20" ht="20.100000000000001" customHeight="1" x14ac:dyDescent="0.25">
      <c r="T519" s="32"/>
    </row>
    <row r="520" spans="20:20" ht="20.100000000000001" customHeight="1" x14ac:dyDescent="0.25">
      <c r="T520" s="32"/>
    </row>
    <row r="521" spans="20:20" ht="20.100000000000001" customHeight="1" x14ac:dyDescent="0.25">
      <c r="T521" s="32"/>
    </row>
    <row r="522" spans="20:20" ht="20.100000000000001" customHeight="1" x14ac:dyDescent="0.25">
      <c r="T522" s="32"/>
    </row>
    <row r="523" spans="20:20" ht="20.100000000000001" customHeight="1" x14ac:dyDescent="0.25">
      <c r="T523" s="32"/>
    </row>
    <row r="524" spans="20:20" ht="20.100000000000001" customHeight="1" x14ac:dyDescent="0.25">
      <c r="T524" s="32"/>
    </row>
    <row r="525" spans="20:20" ht="20.100000000000001" customHeight="1" x14ac:dyDescent="0.25">
      <c r="T525" s="32"/>
    </row>
    <row r="526" spans="20:20" ht="20.100000000000001" customHeight="1" x14ac:dyDescent="0.25">
      <c r="T526" s="32"/>
    </row>
    <row r="527" spans="20:20" ht="20.100000000000001" customHeight="1" x14ac:dyDescent="0.25">
      <c r="T527" s="32"/>
    </row>
    <row r="528" spans="20:20" ht="20.100000000000001" customHeight="1" x14ac:dyDescent="0.25">
      <c r="T528" s="32"/>
    </row>
    <row r="529" spans="20:20" ht="20.100000000000001" customHeight="1" x14ac:dyDescent="0.25">
      <c r="T529" s="32"/>
    </row>
    <row r="530" spans="20:20" ht="20.100000000000001" customHeight="1" x14ac:dyDescent="0.25">
      <c r="T530" s="32"/>
    </row>
    <row r="531" spans="20:20" ht="20.100000000000001" customHeight="1" x14ac:dyDescent="0.25">
      <c r="T531" s="32"/>
    </row>
    <row r="532" spans="20:20" ht="20.100000000000001" customHeight="1" x14ac:dyDescent="0.25">
      <c r="T532" s="32"/>
    </row>
    <row r="533" spans="20:20" ht="20.100000000000001" customHeight="1" x14ac:dyDescent="0.25">
      <c r="T533" s="32"/>
    </row>
    <row r="534" spans="20:20" ht="20.100000000000001" customHeight="1" x14ac:dyDescent="0.25">
      <c r="T534" s="32"/>
    </row>
    <row r="535" spans="20:20" ht="20.100000000000001" customHeight="1" x14ac:dyDescent="0.25">
      <c r="T535" s="32"/>
    </row>
    <row r="536" spans="20:20" ht="20.100000000000001" customHeight="1" x14ac:dyDescent="0.25">
      <c r="T536" s="32"/>
    </row>
    <row r="537" spans="20:20" ht="20.100000000000001" customHeight="1" x14ac:dyDescent="0.25">
      <c r="T537" s="32"/>
    </row>
    <row r="538" spans="20:20" ht="20.100000000000001" customHeight="1" x14ac:dyDescent="0.25">
      <c r="T538" s="32"/>
    </row>
    <row r="539" spans="20:20" ht="20.100000000000001" customHeight="1" x14ac:dyDescent="0.25">
      <c r="T539" s="32"/>
    </row>
    <row r="540" spans="20:20" ht="20.100000000000001" customHeight="1" x14ac:dyDescent="0.25">
      <c r="T540" s="32"/>
    </row>
    <row r="541" spans="20:20" ht="20.100000000000001" customHeight="1" x14ac:dyDescent="0.25">
      <c r="T541" s="32"/>
    </row>
    <row r="542" spans="20:20" ht="20.100000000000001" customHeight="1" x14ac:dyDescent="0.25">
      <c r="T542" s="32"/>
    </row>
    <row r="543" spans="20:20" ht="20.100000000000001" customHeight="1" x14ac:dyDescent="0.25">
      <c r="T543" s="32"/>
    </row>
    <row r="544" spans="20:20" ht="20.100000000000001" customHeight="1" x14ac:dyDescent="0.25">
      <c r="T544" s="32"/>
    </row>
    <row r="545" spans="20:20" ht="20.100000000000001" customHeight="1" x14ac:dyDescent="0.25">
      <c r="T545" s="32"/>
    </row>
    <row r="546" spans="20:20" ht="20.100000000000001" customHeight="1" x14ac:dyDescent="0.25">
      <c r="T546" s="32"/>
    </row>
    <row r="547" spans="20:20" ht="20.100000000000001" customHeight="1" x14ac:dyDescent="0.25">
      <c r="T547" s="32"/>
    </row>
    <row r="548" spans="20:20" ht="20.100000000000001" customHeight="1" x14ac:dyDescent="0.25">
      <c r="T548" s="32"/>
    </row>
    <row r="549" spans="20:20" ht="20.100000000000001" customHeight="1" x14ac:dyDescent="0.25">
      <c r="T549" s="32"/>
    </row>
    <row r="550" spans="20:20" ht="20.100000000000001" customHeight="1" x14ac:dyDescent="0.25">
      <c r="T550" s="32"/>
    </row>
    <row r="551" spans="20:20" ht="20.100000000000001" customHeight="1" x14ac:dyDescent="0.25">
      <c r="T551" s="32"/>
    </row>
    <row r="552" spans="20:20" ht="20.100000000000001" customHeight="1" x14ac:dyDescent="0.25">
      <c r="T552" s="32"/>
    </row>
    <row r="553" spans="20:20" ht="20.100000000000001" customHeight="1" x14ac:dyDescent="0.25">
      <c r="T553" s="32"/>
    </row>
    <row r="554" spans="20:20" ht="20.100000000000001" customHeight="1" x14ac:dyDescent="0.25">
      <c r="T554" s="32"/>
    </row>
    <row r="555" spans="20:20" ht="20.100000000000001" customHeight="1" x14ac:dyDescent="0.25">
      <c r="T555" s="32"/>
    </row>
    <row r="556" spans="20:20" ht="20.100000000000001" customHeight="1" x14ac:dyDescent="0.25">
      <c r="T556" s="32"/>
    </row>
    <row r="557" spans="20:20" ht="20.100000000000001" customHeight="1" x14ac:dyDescent="0.25">
      <c r="T557" s="32"/>
    </row>
    <row r="558" spans="20:20" ht="20.100000000000001" customHeight="1" x14ac:dyDescent="0.25">
      <c r="T558" s="32"/>
    </row>
    <row r="559" spans="20:20" ht="20.100000000000001" customHeight="1" x14ac:dyDescent="0.25">
      <c r="T559" s="32"/>
    </row>
    <row r="560" spans="20:20" ht="20.100000000000001" customHeight="1" x14ac:dyDescent="0.25">
      <c r="T560" s="32"/>
    </row>
    <row r="561" spans="20:20" ht="20.100000000000001" customHeight="1" x14ac:dyDescent="0.25">
      <c r="T561" s="32"/>
    </row>
    <row r="562" spans="20:20" ht="20.100000000000001" customHeight="1" x14ac:dyDescent="0.25">
      <c r="T562" s="32"/>
    </row>
    <row r="563" spans="20:20" ht="20.100000000000001" customHeight="1" x14ac:dyDescent="0.25">
      <c r="T563" s="32"/>
    </row>
    <row r="564" spans="20:20" ht="20.100000000000001" customHeight="1" x14ac:dyDescent="0.25">
      <c r="T564" s="32"/>
    </row>
    <row r="565" spans="20:20" ht="20.100000000000001" customHeight="1" x14ac:dyDescent="0.25">
      <c r="T565" s="32"/>
    </row>
    <row r="566" spans="20:20" ht="20.100000000000001" customHeight="1" x14ac:dyDescent="0.25">
      <c r="T566" s="32"/>
    </row>
    <row r="567" spans="20:20" ht="20.100000000000001" customHeight="1" x14ac:dyDescent="0.25">
      <c r="T567" s="32"/>
    </row>
    <row r="568" spans="20:20" ht="20.100000000000001" customHeight="1" x14ac:dyDescent="0.25">
      <c r="T568" s="32"/>
    </row>
    <row r="569" spans="20:20" ht="20.100000000000001" customHeight="1" x14ac:dyDescent="0.25">
      <c r="T569" s="32"/>
    </row>
    <row r="570" spans="20:20" ht="20.100000000000001" customHeight="1" x14ac:dyDescent="0.25">
      <c r="T570" s="32"/>
    </row>
    <row r="571" spans="20:20" ht="20.100000000000001" customHeight="1" x14ac:dyDescent="0.25">
      <c r="T571" s="32"/>
    </row>
    <row r="572" spans="20:20" ht="20.100000000000001" customHeight="1" x14ac:dyDescent="0.25">
      <c r="T572" s="32"/>
    </row>
    <row r="573" spans="20:20" ht="20.100000000000001" customHeight="1" x14ac:dyDescent="0.25">
      <c r="T573" s="32"/>
    </row>
    <row r="574" spans="20:20" ht="20.100000000000001" customHeight="1" x14ac:dyDescent="0.25">
      <c r="T574" s="32"/>
    </row>
    <row r="575" spans="20:20" ht="20.100000000000001" customHeight="1" x14ac:dyDescent="0.25">
      <c r="T575" s="32"/>
    </row>
    <row r="576" spans="20:20" ht="20.100000000000001" customHeight="1" x14ac:dyDescent="0.25">
      <c r="T576" s="32"/>
    </row>
    <row r="577" spans="20:20" ht="20.100000000000001" customHeight="1" x14ac:dyDescent="0.25">
      <c r="T577" s="32"/>
    </row>
    <row r="578" spans="20:20" ht="20.100000000000001" customHeight="1" x14ac:dyDescent="0.25">
      <c r="T578" s="32"/>
    </row>
    <row r="579" spans="20:20" ht="20.100000000000001" customHeight="1" x14ac:dyDescent="0.25">
      <c r="T579" s="32"/>
    </row>
    <row r="580" spans="20:20" ht="20.100000000000001" customHeight="1" x14ac:dyDescent="0.25">
      <c r="T580" s="32"/>
    </row>
    <row r="581" spans="20:20" ht="20.100000000000001" customHeight="1" x14ac:dyDescent="0.25">
      <c r="T581" s="32"/>
    </row>
    <row r="582" spans="20:20" ht="20.100000000000001" customHeight="1" x14ac:dyDescent="0.25">
      <c r="T582" s="32"/>
    </row>
    <row r="583" spans="20:20" ht="20.100000000000001" customHeight="1" x14ac:dyDescent="0.25">
      <c r="T583" s="32"/>
    </row>
    <row r="584" spans="20:20" ht="20.100000000000001" customHeight="1" x14ac:dyDescent="0.25">
      <c r="T584" s="32"/>
    </row>
    <row r="585" spans="20:20" ht="20.100000000000001" customHeight="1" x14ac:dyDescent="0.25">
      <c r="T585" s="32"/>
    </row>
    <row r="586" spans="20:20" ht="20.100000000000001" customHeight="1" x14ac:dyDescent="0.25">
      <c r="T586" s="32"/>
    </row>
    <row r="587" spans="20:20" ht="20.100000000000001" customHeight="1" x14ac:dyDescent="0.25">
      <c r="T587" s="32"/>
    </row>
    <row r="588" spans="20:20" ht="20.100000000000001" customHeight="1" x14ac:dyDescent="0.25">
      <c r="T588" s="32"/>
    </row>
    <row r="589" spans="20:20" ht="20.100000000000001" customHeight="1" x14ac:dyDescent="0.25">
      <c r="T589" s="32"/>
    </row>
    <row r="590" spans="20:20" ht="20.100000000000001" customHeight="1" x14ac:dyDescent="0.25">
      <c r="T590" s="32"/>
    </row>
    <row r="591" spans="20:20" ht="20.100000000000001" customHeight="1" x14ac:dyDescent="0.25">
      <c r="T591" s="32"/>
    </row>
    <row r="592" spans="20:20" ht="20.100000000000001" customHeight="1" x14ac:dyDescent="0.25">
      <c r="T592" s="32"/>
    </row>
    <row r="593" spans="20:20" ht="20.100000000000001" customHeight="1" x14ac:dyDescent="0.25">
      <c r="T593" s="32"/>
    </row>
    <row r="594" spans="20:20" ht="20.100000000000001" customHeight="1" x14ac:dyDescent="0.25">
      <c r="T594" s="32"/>
    </row>
    <row r="595" spans="20:20" ht="20.100000000000001" customHeight="1" x14ac:dyDescent="0.25">
      <c r="T595" s="32"/>
    </row>
    <row r="596" spans="20:20" ht="20.100000000000001" customHeight="1" x14ac:dyDescent="0.25">
      <c r="T596" s="32"/>
    </row>
    <row r="597" spans="20:20" ht="20.100000000000001" customHeight="1" x14ac:dyDescent="0.25">
      <c r="T597" s="32"/>
    </row>
    <row r="598" spans="20:20" ht="20.100000000000001" customHeight="1" x14ac:dyDescent="0.25">
      <c r="T598" s="32"/>
    </row>
    <row r="599" spans="20:20" ht="20.100000000000001" customHeight="1" x14ac:dyDescent="0.25">
      <c r="T599" s="32"/>
    </row>
    <row r="600" spans="20:20" ht="20.100000000000001" customHeight="1" x14ac:dyDescent="0.25">
      <c r="T600" s="32"/>
    </row>
    <row r="601" spans="20:20" ht="20.100000000000001" customHeight="1" x14ac:dyDescent="0.25">
      <c r="T601" s="32"/>
    </row>
    <row r="602" spans="20:20" ht="20.100000000000001" customHeight="1" x14ac:dyDescent="0.25">
      <c r="T602" s="32"/>
    </row>
    <row r="603" spans="20:20" ht="20.100000000000001" customHeight="1" x14ac:dyDescent="0.25">
      <c r="T603" s="32"/>
    </row>
    <row r="604" spans="20:20" ht="20.100000000000001" customHeight="1" x14ac:dyDescent="0.25">
      <c r="T604" s="32"/>
    </row>
    <row r="605" spans="20:20" ht="20.100000000000001" customHeight="1" x14ac:dyDescent="0.25">
      <c r="T605" s="32"/>
    </row>
    <row r="606" spans="20:20" ht="20.100000000000001" customHeight="1" x14ac:dyDescent="0.25">
      <c r="T606" s="32"/>
    </row>
    <row r="607" spans="20:20" ht="20.100000000000001" customHeight="1" x14ac:dyDescent="0.25">
      <c r="T607" s="32"/>
    </row>
    <row r="608" spans="20:20" ht="20.100000000000001" customHeight="1" x14ac:dyDescent="0.25">
      <c r="T608" s="32"/>
    </row>
    <row r="609" spans="20:20" ht="20.100000000000001" customHeight="1" x14ac:dyDescent="0.25">
      <c r="T609" s="32"/>
    </row>
    <row r="610" spans="20:20" ht="20.100000000000001" customHeight="1" x14ac:dyDescent="0.25">
      <c r="T610" s="32"/>
    </row>
    <row r="611" spans="20:20" ht="20.100000000000001" customHeight="1" x14ac:dyDescent="0.25">
      <c r="T611" s="32"/>
    </row>
    <row r="612" spans="20:20" ht="20.100000000000001" customHeight="1" x14ac:dyDescent="0.25">
      <c r="T612" s="32"/>
    </row>
    <row r="613" spans="20:20" ht="20.100000000000001" customHeight="1" x14ac:dyDescent="0.25">
      <c r="T613" s="32"/>
    </row>
    <row r="614" spans="20:20" ht="20.100000000000001" customHeight="1" x14ac:dyDescent="0.25">
      <c r="T614" s="32"/>
    </row>
    <row r="615" spans="20:20" ht="20.100000000000001" customHeight="1" x14ac:dyDescent="0.25">
      <c r="T615" s="32"/>
    </row>
    <row r="616" spans="20:20" ht="20.100000000000001" customHeight="1" x14ac:dyDescent="0.25">
      <c r="T616" s="32"/>
    </row>
    <row r="617" spans="20:20" ht="20.100000000000001" customHeight="1" x14ac:dyDescent="0.25">
      <c r="T617" s="32"/>
    </row>
    <row r="618" spans="20:20" ht="20.100000000000001" customHeight="1" x14ac:dyDescent="0.25">
      <c r="T618" s="32"/>
    </row>
    <row r="619" spans="20:20" ht="20.100000000000001" customHeight="1" x14ac:dyDescent="0.25">
      <c r="T619" s="32"/>
    </row>
    <row r="620" spans="20:20" ht="20.100000000000001" customHeight="1" x14ac:dyDescent="0.25">
      <c r="T620" s="32"/>
    </row>
    <row r="621" spans="20:20" ht="20.100000000000001" customHeight="1" x14ac:dyDescent="0.25">
      <c r="T621" s="32"/>
    </row>
    <row r="622" spans="20:20" ht="20.100000000000001" customHeight="1" x14ac:dyDescent="0.25">
      <c r="T622" s="32"/>
    </row>
    <row r="623" spans="20:20" ht="20.100000000000001" customHeight="1" x14ac:dyDescent="0.25">
      <c r="T623" s="32"/>
    </row>
    <row r="624" spans="20:20" ht="20.100000000000001" customHeight="1" x14ac:dyDescent="0.25">
      <c r="T624" s="32"/>
    </row>
    <row r="625" spans="20:20" ht="20.100000000000001" customHeight="1" x14ac:dyDescent="0.25">
      <c r="T625" s="32"/>
    </row>
    <row r="626" spans="20:20" ht="20.100000000000001" customHeight="1" x14ac:dyDescent="0.25">
      <c r="T626" s="32"/>
    </row>
    <row r="627" spans="20:20" ht="20.100000000000001" customHeight="1" x14ac:dyDescent="0.25">
      <c r="T627" s="32"/>
    </row>
    <row r="628" spans="20:20" ht="20.100000000000001" customHeight="1" x14ac:dyDescent="0.25">
      <c r="T628" s="32"/>
    </row>
    <row r="629" spans="20:20" ht="20.100000000000001" customHeight="1" x14ac:dyDescent="0.25">
      <c r="T629" s="32"/>
    </row>
    <row r="630" spans="20:20" ht="20.100000000000001" customHeight="1" x14ac:dyDescent="0.25">
      <c r="T630" s="32"/>
    </row>
    <row r="631" spans="20:20" ht="20.100000000000001" customHeight="1" x14ac:dyDescent="0.25">
      <c r="T631" s="32"/>
    </row>
    <row r="632" spans="20:20" ht="20.100000000000001" customHeight="1" x14ac:dyDescent="0.25">
      <c r="T632" s="32"/>
    </row>
    <row r="633" spans="20:20" ht="20.100000000000001" customHeight="1" x14ac:dyDescent="0.25">
      <c r="T633" s="32"/>
    </row>
    <row r="634" spans="20:20" ht="20.100000000000001" customHeight="1" x14ac:dyDescent="0.25">
      <c r="T634" s="32"/>
    </row>
    <row r="635" spans="20:20" ht="20.100000000000001" customHeight="1" x14ac:dyDescent="0.25">
      <c r="T635" s="32"/>
    </row>
    <row r="636" spans="20:20" ht="20.100000000000001" customHeight="1" x14ac:dyDescent="0.25">
      <c r="T636" s="32"/>
    </row>
    <row r="637" spans="20:20" ht="20.100000000000001" customHeight="1" x14ac:dyDescent="0.25">
      <c r="T637" s="32"/>
    </row>
    <row r="638" spans="20:20" ht="20.100000000000001" customHeight="1" x14ac:dyDescent="0.25">
      <c r="T638" s="32"/>
    </row>
    <row r="639" spans="20:20" ht="20.100000000000001" customHeight="1" x14ac:dyDescent="0.25">
      <c r="T639" s="32"/>
    </row>
    <row r="640" spans="20:20" ht="20.100000000000001" customHeight="1" x14ac:dyDescent="0.25">
      <c r="T640" s="32"/>
    </row>
    <row r="641" spans="20:20" ht="20.100000000000001" customHeight="1" x14ac:dyDescent="0.25">
      <c r="T641" s="32"/>
    </row>
    <row r="642" spans="20:20" ht="20.100000000000001" customHeight="1" x14ac:dyDescent="0.25">
      <c r="T642" s="32"/>
    </row>
    <row r="643" spans="20:20" ht="20.100000000000001" customHeight="1" x14ac:dyDescent="0.25">
      <c r="T643" s="32"/>
    </row>
    <row r="644" spans="20:20" ht="20.100000000000001" customHeight="1" x14ac:dyDescent="0.25">
      <c r="T644" s="32"/>
    </row>
    <row r="645" spans="20:20" ht="20.100000000000001" customHeight="1" x14ac:dyDescent="0.25">
      <c r="T645" s="32"/>
    </row>
    <row r="646" spans="20:20" ht="20.100000000000001" customHeight="1" x14ac:dyDescent="0.25">
      <c r="T646" s="32"/>
    </row>
    <row r="647" spans="20:20" ht="20.100000000000001" customHeight="1" x14ac:dyDescent="0.25">
      <c r="T647" s="32"/>
    </row>
    <row r="648" spans="20:20" ht="20.100000000000001" customHeight="1" x14ac:dyDescent="0.25">
      <c r="T648" s="32"/>
    </row>
    <row r="649" spans="20:20" ht="20.100000000000001" customHeight="1" x14ac:dyDescent="0.25">
      <c r="T649" s="32"/>
    </row>
    <row r="650" spans="20:20" ht="20.100000000000001" customHeight="1" x14ac:dyDescent="0.25">
      <c r="T650" s="32"/>
    </row>
    <row r="651" spans="20:20" ht="20.100000000000001" customHeight="1" x14ac:dyDescent="0.25">
      <c r="T651" s="32"/>
    </row>
    <row r="652" spans="20:20" ht="20.100000000000001" customHeight="1" x14ac:dyDescent="0.25">
      <c r="T652" s="32"/>
    </row>
    <row r="653" spans="20:20" ht="20.100000000000001" customHeight="1" x14ac:dyDescent="0.25">
      <c r="T653" s="32"/>
    </row>
    <row r="654" spans="20:20" ht="20.100000000000001" customHeight="1" x14ac:dyDescent="0.25">
      <c r="T654" s="32"/>
    </row>
    <row r="655" spans="20:20" ht="20.100000000000001" customHeight="1" x14ac:dyDescent="0.25">
      <c r="T655" s="32"/>
    </row>
    <row r="656" spans="20:20" ht="20.100000000000001" customHeight="1" x14ac:dyDescent="0.25">
      <c r="T656" s="32"/>
    </row>
    <row r="657" spans="20:20" ht="20.100000000000001" customHeight="1" x14ac:dyDescent="0.25">
      <c r="T657" s="32"/>
    </row>
    <row r="658" spans="20:20" ht="20.100000000000001" customHeight="1" x14ac:dyDescent="0.25">
      <c r="T658" s="32"/>
    </row>
    <row r="659" spans="20:20" ht="20.100000000000001" customHeight="1" x14ac:dyDescent="0.25">
      <c r="T659" s="32"/>
    </row>
    <row r="660" spans="20:20" ht="20.100000000000001" customHeight="1" x14ac:dyDescent="0.25">
      <c r="T660" s="32"/>
    </row>
    <row r="661" spans="20:20" ht="20.100000000000001" customHeight="1" x14ac:dyDescent="0.25">
      <c r="T661" s="32"/>
    </row>
    <row r="662" spans="20:20" ht="20.100000000000001" customHeight="1" x14ac:dyDescent="0.25">
      <c r="T662" s="32"/>
    </row>
    <row r="663" spans="20:20" ht="20.100000000000001" customHeight="1" x14ac:dyDescent="0.25">
      <c r="T663" s="32"/>
    </row>
    <row r="664" spans="20:20" ht="20.100000000000001" customHeight="1" x14ac:dyDescent="0.25">
      <c r="T664" s="32"/>
    </row>
    <row r="665" spans="20:20" ht="20.100000000000001" customHeight="1" x14ac:dyDescent="0.25">
      <c r="T665" s="32"/>
    </row>
    <row r="666" spans="20:20" ht="20.100000000000001" customHeight="1" x14ac:dyDescent="0.25">
      <c r="T666" s="32"/>
    </row>
    <row r="667" spans="20:20" ht="20.100000000000001" customHeight="1" x14ac:dyDescent="0.25">
      <c r="T667" s="32"/>
    </row>
    <row r="668" spans="20:20" ht="20.100000000000001" customHeight="1" x14ac:dyDescent="0.25">
      <c r="T668" s="32"/>
    </row>
    <row r="669" spans="20:20" ht="20.100000000000001" customHeight="1" x14ac:dyDescent="0.25">
      <c r="T669" s="32"/>
    </row>
    <row r="670" spans="20:20" ht="20.100000000000001" customHeight="1" x14ac:dyDescent="0.25">
      <c r="T670" s="32"/>
    </row>
    <row r="671" spans="20:20" ht="20.100000000000001" customHeight="1" x14ac:dyDescent="0.25">
      <c r="T671" s="32"/>
    </row>
    <row r="672" spans="20:20" ht="20.100000000000001" customHeight="1" x14ac:dyDescent="0.25">
      <c r="T672" s="32"/>
    </row>
    <row r="673" spans="20:20" ht="20.100000000000001" customHeight="1" x14ac:dyDescent="0.25">
      <c r="T673" s="32"/>
    </row>
    <row r="674" spans="20:20" ht="20.100000000000001" customHeight="1" x14ac:dyDescent="0.25">
      <c r="T674" s="32"/>
    </row>
    <row r="675" spans="20:20" ht="20.100000000000001" customHeight="1" x14ac:dyDescent="0.25">
      <c r="T675" s="32"/>
    </row>
    <row r="676" spans="20:20" ht="20.100000000000001" customHeight="1" x14ac:dyDescent="0.25">
      <c r="T676" s="32"/>
    </row>
    <row r="677" spans="20:20" ht="20.100000000000001" customHeight="1" x14ac:dyDescent="0.25">
      <c r="T677" s="32"/>
    </row>
    <row r="678" spans="20:20" ht="20.100000000000001" customHeight="1" x14ac:dyDescent="0.25">
      <c r="T678" s="32"/>
    </row>
    <row r="679" spans="20:20" ht="20.100000000000001" customHeight="1" x14ac:dyDescent="0.25">
      <c r="T679" s="32"/>
    </row>
    <row r="680" spans="20:20" ht="20.100000000000001" customHeight="1" x14ac:dyDescent="0.25">
      <c r="T680" s="32"/>
    </row>
    <row r="681" spans="20:20" ht="20.100000000000001" customHeight="1" x14ac:dyDescent="0.25">
      <c r="T681" s="32"/>
    </row>
    <row r="682" spans="20:20" ht="20.100000000000001" customHeight="1" x14ac:dyDescent="0.25">
      <c r="T682" s="32"/>
    </row>
    <row r="683" spans="20:20" ht="20.100000000000001" customHeight="1" x14ac:dyDescent="0.25">
      <c r="T683" s="32"/>
    </row>
    <row r="684" spans="20:20" ht="20.100000000000001" customHeight="1" x14ac:dyDescent="0.25">
      <c r="T684" s="32"/>
    </row>
    <row r="685" spans="20:20" ht="20.100000000000001" customHeight="1" x14ac:dyDescent="0.25">
      <c r="T685" s="32"/>
    </row>
    <row r="686" spans="20:20" ht="20.100000000000001" customHeight="1" x14ac:dyDescent="0.25">
      <c r="T686" s="32"/>
    </row>
    <row r="687" spans="20:20" ht="20.100000000000001" customHeight="1" x14ac:dyDescent="0.25">
      <c r="T687" s="32"/>
    </row>
    <row r="688" spans="20:20" ht="20.100000000000001" customHeight="1" x14ac:dyDescent="0.25">
      <c r="T688" s="32"/>
    </row>
    <row r="689" spans="20:20" ht="20.100000000000001" customHeight="1" x14ac:dyDescent="0.25">
      <c r="T689" s="32"/>
    </row>
    <row r="690" spans="20:20" ht="20.100000000000001" customHeight="1" x14ac:dyDescent="0.25">
      <c r="T690" s="32"/>
    </row>
    <row r="691" spans="20:20" ht="20.100000000000001" customHeight="1" x14ac:dyDescent="0.25">
      <c r="T691" s="32"/>
    </row>
    <row r="692" spans="20:20" ht="20.100000000000001" customHeight="1" x14ac:dyDescent="0.25">
      <c r="T692" s="32"/>
    </row>
    <row r="693" spans="20:20" ht="20.100000000000001" customHeight="1" x14ac:dyDescent="0.25">
      <c r="T693" s="32"/>
    </row>
    <row r="694" spans="20:20" ht="20.100000000000001" customHeight="1" x14ac:dyDescent="0.25">
      <c r="T694" s="32"/>
    </row>
    <row r="695" spans="20:20" ht="20.100000000000001" customHeight="1" x14ac:dyDescent="0.25">
      <c r="T695" s="32"/>
    </row>
    <row r="696" spans="20:20" ht="20.100000000000001" customHeight="1" x14ac:dyDescent="0.25">
      <c r="T696" s="32"/>
    </row>
    <row r="697" spans="20:20" ht="20.100000000000001" customHeight="1" x14ac:dyDescent="0.25">
      <c r="T697" s="32"/>
    </row>
    <row r="698" spans="20:20" ht="20.100000000000001" customHeight="1" x14ac:dyDescent="0.25">
      <c r="T698" s="32"/>
    </row>
    <row r="699" spans="20:20" ht="20.100000000000001" customHeight="1" x14ac:dyDescent="0.25">
      <c r="T699" s="32"/>
    </row>
    <row r="700" spans="20:20" ht="20.100000000000001" customHeight="1" x14ac:dyDescent="0.25">
      <c r="T700" s="32"/>
    </row>
    <row r="701" spans="20:20" ht="20.100000000000001" customHeight="1" x14ac:dyDescent="0.25">
      <c r="T701" s="32"/>
    </row>
    <row r="702" spans="20:20" ht="20.100000000000001" customHeight="1" x14ac:dyDescent="0.25">
      <c r="T702" s="32"/>
    </row>
    <row r="703" spans="20:20" ht="20.100000000000001" customHeight="1" x14ac:dyDescent="0.25">
      <c r="T703" s="32"/>
    </row>
    <row r="704" spans="20:20" ht="20.100000000000001" customHeight="1" x14ac:dyDescent="0.25">
      <c r="T704" s="32"/>
    </row>
    <row r="705" spans="20:20" ht="20.100000000000001" customHeight="1" x14ac:dyDescent="0.25">
      <c r="T705" s="32"/>
    </row>
    <row r="706" spans="20:20" ht="20.100000000000001" customHeight="1" x14ac:dyDescent="0.25">
      <c r="T706" s="32"/>
    </row>
    <row r="707" spans="20:20" ht="20.100000000000001" customHeight="1" x14ac:dyDescent="0.25">
      <c r="T707" s="32"/>
    </row>
    <row r="708" spans="20:20" ht="20.100000000000001" customHeight="1" x14ac:dyDescent="0.25">
      <c r="T708" s="32"/>
    </row>
    <row r="709" spans="20:20" ht="20.100000000000001" customHeight="1" x14ac:dyDescent="0.25">
      <c r="T709" s="32"/>
    </row>
    <row r="710" spans="20:20" ht="20.100000000000001" customHeight="1" x14ac:dyDescent="0.25">
      <c r="T710" s="32"/>
    </row>
    <row r="711" spans="20:20" ht="20.100000000000001" customHeight="1" x14ac:dyDescent="0.25">
      <c r="T711" s="32"/>
    </row>
    <row r="712" spans="20:20" ht="20.100000000000001" customHeight="1" x14ac:dyDescent="0.25">
      <c r="T712" s="32"/>
    </row>
    <row r="713" spans="20:20" ht="20.100000000000001" customHeight="1" x14ac:dyDescent="0.25">
      <c r="T713" s="32"/>
    </row>
    <row r="714" spans="20:20" ht="20.100000000000001" customHeight="1" x14ac:dyDescent="0.25">
      <c r="T714" s="32"/>
    </row>
    <row r="715" spans="20:20" ht="20.100000000000001" customHeight="1" x14ac:dyDescent="0.25">
      <c r="T715" s="32"/>
    </row>
    <row r="716" spans="20:20" ht="20.100000000000001" customHeight="1" x14ac:dyDescent="0.25">
      <c r="T716" s="32"/>
    </row>
    <row r="717" spans="20:20" ht="20.100000000000001" customHeight="1" x14ac:dyDescent="0.25">
      <c r="T717" s="32"/>
    </row>
    <row r="718" spans="20:20" ht="20.100000000000001" customHeight="1" x14ac:dyDescent="0.25">
      <c r="T718" s="32"/>
    </row>
    <row r="719" spans="20:20" ht="20.100000000000001" customHeight="1" x14ac:dyDescent="0.25">
      <c r="T719" s="32"/>
    </row>
    <row r="720" spans="20:20" ht="20.100000000000001" customHeight="1" x14ac:dyDescent="0.25">
      <c r="T720" s="32"/>
    </row>
    <row r="721" spans="20:20" ht="20.100000000000001" customHeight="1" x14ac:dyDescent="0.25">
      <c r="T721" s="32"/>
    </row>
    <row r="722" spans="20:20" ht="20.100000000000001" customHeight="1" x14ac:dyDescent="0.25">
      <c r="T722" s="32"/>
    </row>
    <row r="723" spans="20:20" ht="20.100000000000001" customHeight="1" x14ac:dyDescent="0.25">
      <c r="T723" s="32"/>
    </row>
    <row r="724" spans="20:20" ht="20.100000000000001" customHeight="1" x14ac:dyDescent="0.25">
      <c r="T724" s="32"/>
    </row>
    <row r="725" spans="20:20" ht="20.100000000000001" customHeight="1" x14ac:dyDescent="0.25">
      <c r="T725" s="32"/>
    </row>
    <row r="726" spans="20:20" ht="20.100000000000001" customHeight="1" x14ac:dyDescent="0.25">
      <c r="T726" s="32"/>
    </row>
    <row r="727" spans="20:20" ht="20.100000000000001" customHeight="1" x14ac:dyDescent="0.25">
      <c r="T727" s="32"/>
    </row>
    <row r="728" spans="20:20" ht="20.100000000000001" customHeight="1" x14ac:dyDescent="0.25">
      <c r="T728" s="32"/>
    </row>
    <row r="729" spans="20:20" ht="20.100000000000001" customHeight="1" x14ac:dyDescent="0.25">
      <c r="T729" s="32"/>
    </row>
    <row r="730" spans="20:20" ht="20.100000000000001" customHeight="1" x14ac:dyDescent="0.25">
      <c r="T730" s="32"/>
    </row>
    <row r="731" spans="20:20" ht="20.100000000000001" customHeight="1" x14ac:dyDescent="0.25">
      <c r="T731" s="32"/>
    </row>
    <row r="732" spans="20:20" ht="20.100000000000001" customHeight="1" x14ac:dyDescent="0.25">
      <c r="T732" s="32"/>
    </row>
    <row r="733" spans="20:20" ht="20.100000000000001" customHeight="1" x14ac:dyDescent="0.25">
      <c r="T733" s="32"/>
    </row>
    <row r="734" spans="20:20" ht="20.100000000000001" customHeight="1" x14ac:dyDescent="0.25">
      <c r="T734" s="32"/>
    </row>
    <row r="735" spans="20:20" ht="20.100000000000001" customHeight="1" x14ac:dyDescent="0.25">
      <c r="T735" s="32"/>
    </row>
    <row r="736" spans="20:20" ht="20.100000000000001" customHeight="1" x14ac:dyDescent="0.25">
      <c r="T736" s="32"/>
    </row>
    <row r="737" spans="20:20" ht="20.100000000000001" customHeight="1" x14ac:dyDescent="0.25">
      <c r="T737" s="32"/>
    </row>
    <row r="738" spans="20:20" ht="20.100000000000001" customHeight="1" x14ac:dyDescent="0.25">
      <c r="T738" s="32"/>
    </row>
    <row r="739" spans="20:20" ht="20.100000000000001" customHeight="1" x14ac:dyDescent="0.25">
      <c r="T739" s="32"/>
    </row>
    <row r="740" spans="20:20" ht="20.100000000000001" customHeight="1" x14ac:dyDescent="0.25">
      <c r="T740" s="32"/>
    </row>
    <row r="741" spans="20:20" ht="20.100000000000001" customHeight="1" x14ac:dyDescent="0.25">
      <c r="T741" s="32"/>
    </row>
    <row r="742" spans="20:20" ht="20.100000000000001" customHeight="1" x14ac:dyDescent="0.25">
      <c r="T742" s="32"/>
    </row>
    <row r="743" spans="20:20" ht="20.100000000000001" customHeight="1" x14ac:dyDescent="0.25">
      <c r="T743" s="32"/>
    </row>
    <row r="744" spans="20:20" ht="20.100000000000001" customHeight="1" x14ac:dyDescent="0.25">
      <c r="T744" s="32"/>
    </row>
    <row r="745" spans="20:20" ht="20.100000000000001" customHeight="1" x14ac:dyDescent="0.25">
      <c r="T745" s="32"/>
    </row>
    <row r="746" spans="20:20" ht="20.100000000000001" customHeight="1" x14ac:dyDescent="0.25">
      <c r="T746" s="32"/>
    </row>
    <row r="747" spans="20:20" ht="20.100000000000001" customHeight="1" x14ac:dyDescent="0.25">
      <c r="T747" s="32"/>
    </row>
    <row r="748" spans="20:20" ht="20.100000000000001" customHeight="1" x14ac:dyDescent="0.25">
      <c r="T748" s="32"/>
    </row>
    <row r="749" spans="20:20" ht="20.100000000000001" customHeight="1" x14ac:dyDescent="0.25">
      <c r="T749" s="32"/>
    </row>
    <row r="750" spans="20:20" ht="20.100000000000001" customHeight="1" x14ac:dyDescent="0.25">
      <c r="T750" s="32"/>
    </row>
    <row r="751" spans="20:20" ht="20.100000000000001" customHeight="1" x14ac:dyDescent="0.25">
      <c r="T751" s="32"/>
    </row>
    <row r="752" spans="20:20" ht="20.100000000000001" customHeight="1" x14ac:dyDescent="0.25">
      <c r="T752" s="32"/>
    </row>
    <row r="753" spans="20:20" ht="20.100000000000001" customHeight="1" x14ac:dyDescent="0.25">
      <c r="T753" s="32"/>
    </row>
    <row r="754" spans="20:20" ht="20.100000000000001" customHeight="1" x14ac:dyDescent="0.25">
      <c r="T754" s="32"/>
    </row>
    <row r="755" spans="20:20" ht="20.100000000000001" customHeight="1" x14ac:dyDescent="0.25">
      <c r="T755" s="32"/>
    </row>
    <row r="756" spans="20:20" ht="20.100000000000001" customHeight="1" x14ac:dyDescent="0.25">
      <c r="T756" s="32"/>
    </row>
    <row r="757" spans="20:20" ht="20.100000000000001" customHeight="1" x14ac:dyDescent="0.25">
      <c r="T757" s="32"/>
    </row>
    <row r="758" spans="20:20" ht="20.100000000000001" customHeight="1" x14ac:dyDescent="0.25">
      <c r="T758" s="32"/>
    </row>
    <row r="759" spans="20:20" ht="20.100000000000001" customHeight="1" x14ac:dyDescent="0.25">
      <c r="T759" s="32"/>
    </row>
    <row r="760" spans="20:20" ht="20.100000000000001" customHeight="1" x14ac:dyDescent="0.25">
      <c r="T760" s="32"/>
    </row>
    <row r="761" spans="20:20" ht="20.100000000000001" customHeight="1" x14ac:dyDescent="0.25">
      <c r="T761" s="32"/>
    </row>
    <row r="762" spans="20:20" ht="20.100000000000001" customHeight="1" x14ac:dyDescent="0.25">
      <c r="T762" s="32"/>
    </row>
    <row r="763" spans="20:20" ht="20.100000000000001" customHeight="1" x14ac:dyDescent="0.25">
      <c r="T763" s="32"/>
    </row>
    <row r="764" spans="20:20" ht="20.100000000000001" customHeight="1" x14ac:dyDescent="0.25">
      <c r="T764" s="32"/>
    </row>
    <row r="765" spans="20:20" ht="20.100000000000001" customHeight="1" x14ac:dyDescent="0.25">
      <c r="T765" s="32"/>
    </row>
    <row r="766" spans="20:20" ht="20.100000000000001" customHeight="1" x14ac:dyDescent="0.25">
      <c r="T766" s="32"/>
    </row>
    <row r="767" spans="20:20" ht="20.100000000000001" customHeight="1" x14ac:dyDescent="0.25">
      <c r="T767" s="32"/>
    </row>
    <row r="768" spans="20:20" ht="20.100000000000001" customHeight="1" x14ac:dyDescent="0.25">
      <c r="T768" s="32"/>
    </row>
    <row r="769" spans="20:20" ht="20.100000000000001" customHeight="1" x14ac:dyDescent="0.25">
      <c r="T769" s="32"/>
    </row>
    <row r="770" spans="20:20" ht="20.100000000000001" customHeight="1" x14ac:dyDescent="0.25">
      <c r="T770" s="32"/>
    </row>
    <row r="771" spans="20:20" ht="20.100000000000001" customHeight="1" x14ac:dyDescent="0.25">
      <c r="T771" s="32"/>
    </row>
    <row r="772" spans="20:20" ht="20.100000000000001" customHeight="1" x14ac:dyDescent="0.25">
      <c r="T772" s="32"/>
    </row>
    <row r="773" spans="20:20" ht="20.100000000000001" customHeight="1" x14ac:dyDescent="0.25">
      <c r="T773" s="32"/>
    </row>
    <row r="774" spans="20:20" ht="20.100000000000001" customHeight="1" x14ac:dyDescent="0.25">
      <c r="T774" s="32"/>
    </row>
    <row r="775" spans="20:20" ht="20.100000000000001" customHeight="1" x14ac:dyDescent="0.25">
      <c r="T775" s="32"/>
    </row>
    <row r="776" spans="20:20" ht="20.100000000000001" customHeight="1" x14ac:dyDescent="0.25">
      <c r="T776" s="32"/>
    </row>
    <row r="777" spans="20:20" ht="20.100000000000001" customHeight="1" x14ac:dyDescent="0.25">
      <c r="T777" s="32"/>
    </row>
    <row r="778" spans="20:20" ht="20.100000000000001" customHeight="1" x14ac:dyDescent="0.25">
      <c r="T778" s="32"/>
    </row>
    <row r="779" spans="20:20" ht="20.100000000000001" customHeight="1" x14ac:dyDescent="0.25">
      <c r="T779" s="32"/>
    </row>
    <row r="780" spans="20:20" ht="20.100000000000001" customHeight="1" x14ac:dyDescent="0.25">
      <c r="T780" s="32"/>
    </row>
    <row r="781" spans="20:20" ht="20.100000000000001" customHeight="1" x14ac:dyDescent="0.25">
      <c r="T781" s="32"/>
    </row>
    <row r="782" spans="20:20" ht="20.100000000000001" customHeight="1" x14ac:dyDescent="0.25">
      <c r="T782" s="32"/>
    </row>
    <row r="783" spans="20:20" ht="20.100000000000001" customHeight="1" x14ac:dyDescent="0.25">
      <c r="T783" s="32"/>
    </row>
    <row r="784" spans="20:20" ht="20.100000000000001" customHeight="1" x14ac:dyDescent="0.25">
      <c r="T784" s="32"/>
    </row>
    <row r="785" spans="20:20" ht="20.100000000000001" customHeight="1" x14ac:dyDescent="0.25">
      <c r="T785" s="32"/>
    </row>
    <row r="786" spans="20:20" ht="20.100000000000001" customHeight="1" x14ac:dyDescent="0.25">
      <c r="T786" s="32"/>
    </row>
    <row r="787" spans="20:20" ht="20.100000000000001" customHeight="1" x14ac:dyDescent="0.25">
      <c r="T787" s="32"/>
    </row>
    <row r="788" spans="20:20" ht="20.100000000000001" customHeight="1" x14ac:dyDescent="0.25">
      <c r="T788" s="32"/>
    </row>
    <row r="789" spans="20:20" ht="20.100000000000001" customHeight="1" x14ac:dyDescent="0.25">
      <c r="T789" s="32"/>
    </row>
    <row r="790" spans="20:20" ht="20.100000000000001" customHeight="1" x14ac:dyDescent="0.25">
      <c r="T790" s="32"/>
    </row>
    <row r="791" spans="20:20" ht="20.100000000000001" customHeight="1" x14ac:dyDescent="0.25">
      <c r="T791" s="32"/>
    </row>
    <row r="792" spans="20:20" ht="20.100000000000001" customHeight="1" x14ac:dyDescent="0.25">
      <c r="T792" s="32"/>
    </row>
    <row r="793" spans="20:20" ht="20.100000000000001" customHeight="1" x14ac:dyDescent="0.25">
      <c r="T793" s="32"/>
    </row>
    <row r="794" spans="20:20" ht="20.100000000000001" customHeight="1" x14ac:dyDescent="0.25">
      <c r="T794" s="32"/>
    </row>
    <row r="795" spans="20:20" ht="20.100000000000001" customHeight="1" x14ac:dyDescent="0.25">
      <c r="T795" s="32"/>
    </row>
    <row r="796" spans="20:20" ht="20.100000000000001" customHeight="1" x14ac:dyDescent="0.25">
      <c r="T796" s="32"/>
    </row>
    <row r="797" spans="20:20" ht="20.100000000000001" customHeight="1" x14ac:dyDescent="0.25">
      <c r="T797" s="32"/>
    </row>
    <row r="798" spans="20:20" ht="20.100000000000001" customHeight="1" x14ac:dyDescent="0.25">
      <c r="T798" s="32"/>
    </row>
    <row r="799" spans="20:20" ht="20.100000000000001" customHeight="1" x14ac:dyDescent="0.25">
      <c r="T799" s="32"/>
    </row>
    <row r="800" spans="20:20" ht="20.100000000000001" customHeight="1" x14ac:dyDescent="0.25">
      <c r="T800" s="32"/>
    </row>
    <row r="801" spans="20:20" ht="20.100000000000001" customHeight="1" x14ac:dyDescent="0.25">
      <c r="T801" s="32"/>
    </row>
    <row r="802" spans="20:20" ht="20.100000000000001" customHeight="1" x14ac:dyDescent="0.25">
      <c r="T802" s="32"/>
    </row>
    <row r="803" spans="20:20" ht="20.100000000000001" customHeight="1" x14ac:dyDescent="0.25">
      <c r="T803" s="32"/>
    </row>
    <row r="804" spans="20:20" ht="20.100000000000001" customHeight="1" x14ac:dyDescent="0.25">
      <c r="T804" s="32"/>
    </row>
    <row r="805" spans="20:20" ht="20.100000000000001" customHeight="1" x14ac:dyDescent="0.25">
      <c r="T805" s="32"/>
    </row>
    <row r="806" spans="20:20" ht="20.100000000000001" customHeight="1" x14ac:dyDescent="0.25">
      <c r="T806" s="32"/>
    </row>
    <row r="807" spans="20:20" ht="20.100000000000001" customHeight="1" x14ac:dyDescent="0.25">
      <c r="T807" s="32"/>
    </row>
    <row r="808" spans="20:20" ht="20.100000000000001" customHeight="1" x14ac:dyDescent="0.25">
      <c r="T808" s="32"/>
    </row>
    <row r="809" spans="20:20" ht="20.100000000000001" customHeight="1" x14ac:dyDescent="0.25">
      <c r="T809" s="32"/>
    </row>
    <row r="810" spans="20:20" ht="20.100000000000001" customHeight="1" x14ac:dyDescent="0.25">
      <c r="T810" s="32"/>
    </row>
    <row r="811" spans="20:20" ht="20.100000000000001" customHeight="1" x14ac:dyDescent="0.25">
      <c r="T811" s="32"/>
    </row>
    <row r="812" spans="20:20" ht="20.100000000000001" customHeight="1" x14ac:dyDescent="0.25">
      <c r="T812" s="32"/>
    </row>
    <row r="813" spans="20:20" ht="20.100000000000001" customHeight="1" x14ac:dyDescent="0.25">
      <c r="T813" s="32"/>
    </row>
    <row r="814" spans="20:20" ht="20.100000000000001" customHeight="1" x14ac:dyDescent="0.25">
      <c r="T814" s="32"/>
    </row>
    <row r="815" spans="20:20" ht="20.100000000000001" customHeight="1" x14ac:dyDescent="0.25">
      <c r="T815" s="32"/>
    </row>
    <row r="816" spans="20:20" ht="20.100000000000001" customHeight="1" x14ac:dyDescent="0.25">
      <c r="T816" s="32"/>
    </row>
    <row r="817" spans="20:20" ht="20.100000000000001" customHeight="1" x14ac:dyDescent="0.25">
      <c r="T817" s="32"/>
    </row>
    <row r="818" spans="20:20" ht="20.100000000000001" customHeight="1" x14ac:dyDescent="0.25">
      <c r="T818" s="32"/>
    </row>
    <row r="819" spans="20:20" ht="20.100000000000001" customHeight="1" x14ac:dyDescent="0.25">
      <c r="T819" s="32"/>
    </row>
    <row r="820" spans="20:20" ht="20.100000000000001" customHeight="1" x14ac:dyDescent="0.25">
      <c r="T820" s="32"/>
    </row>
    <row r="821" spans="20:20" ht="20.100000000000001" customHeight="1" x14ac:dyDescent="0.25">
      <c r="T821" s="32"/>
    </row>
    <row r="822" spans="20:20" ht="20.100000000000001" customHeight="1" x14ac:dyDescent="0.25">
      <c r="T822" s="32"/>
    </row>
    <row r="823" spans="20:20" ht="20.100000000000001" customHeight="1" x14ac:dyDescent="0.25">
      <c r="T823" s="32"/>
    </row>
    <row r="824" spans="20:20" ht="20.100000000000001" customHeight="1" x14ac:dyDescent="0.25">
      <c r="T824" s="32"/>
    </row>
    <row r="825" spans="20:20" ht="20.100000000000001" customHeight="1" x14ac:dyDescent="0.25">
      <c r="T825" s="32"/>
    </row>
    <row r="826" spans="20:20" ht="20.100000000000001" customHeight="1" x14ac:dyDescent="0.25">
      <c r="T826" s="32"/>
    </row>
    <row r="827" spans="20:20" ht="20.100000000000001" customHeight="1" x14ac:dyDescent="0.25">
      <c r="T827" s="32"/>
    </row>
    <row r="828" spans="20:20" ht="20.100000000000001" customHeight="1" x14ac:dyDescent="0.25">
      <c r="T828" s="32"/>
    </row>
    <row r="829" spans="20:20" ht="20.100000000000001" customHeight="1" x14ac:dyDescent="0.25">
      <c r="T829" s="32"/>
    </row>
    <row r="830" spans="20:20" ht="20.100000000000001" customHeight="1" x14ac:dyDescent="0.25">
      <c r="T830" s="32"/>
    </row>
    <row r="831" spans="20:20" ht="20.100000000000001" customHeight="1" x14ac:dyDescent="0.25">
      <c r="T831" s="32"/>
    </row>
    <row r="832" spans="20:20" ht="20.100000000000001" customHeight="1" x14ac:dyDescent="0.25">
      <c r="T832" s="32"/>
    </row>
    <row r="833" spans="20:20" ht="20.100000000000001" customHeight="1" x14ac:dyDescent="0.25">
      <c r="T833" s="32"/>
    </row>
    <row r="834" spans="20:20" ht="20.100000000000001" customHeight="1" x14ac:dyDescent="0.25">
      <c r="T834" s="32"/>
    </row>
    <row r="835" spans="20:20" ht="20.100000000000001" customHeight="1" x14ac:dyDescent="0.25">
      <c r="T835" s="32"/>
    </row>
    <row r="836" spans="20:20" ht="20.100000000000001" customHeight="1" x14ac:dyDescent="0.25">
      <c r="T836" s="32"/>
    </row>
    <row r="837" spans="20:20" ht="20.100000000000001" customHeight="1" x14ac:dyDescent="0.25">
      <c r="T837" s="32"/>
    </row>
    <row r="838" spans="20:20" ht="20.100000000000001" customHeight="1" x14ac:dyDescent="0.25">
      <c r="T838" s="32"/>
    </row>
    <row r="839" spans="20:20" ht="20.100000000000001" customHeight="1" x14ac:dyDescent="0.25">
      <c r="T839" s="32"/>
    </row>
    <row r="840" spans="20:20" ht="20.100000000000001" customHeight="1" x14ac:dyDescent="0.25">
      <c r="T840" s="32"/>
    </row>
    <row r="841" spans="20:20" ht="20.100000000000001" customHeight="1" x14ac:dyDescent="0.25">
      <c r="T841" s="32"/>
    </row>
    <row r="842" spans="20:20" ht="20.100000000000001" customHeight="1" x14ac:dyDescent="0.25">
      <c r="T842" s="32"/>
    </row>
    <row r="843" spans="20:20" ht="20.100000000000001" customHeight="1" x14ac:dyDescent="0.25">
      <c r="T843" s="32"/>
    </row>
    <row r="844" spans="20:20" ht="20.100000000000001" customHeight="1" x14ac:dyDescent="0.25">
      <c r="T844" s="32"/>
    </row>
    <row r="845" spans="20:20" ht="20.100000000000001" customHeight="1" x14ac:dyDescent="0.25">
      <c r="T845" s="32"/>
    </row>
    <row r="846" spans="20:20" ht="20.100000000000001" customHeight="1" x14ac:dyDescent="0.25">
      <c r="T846" s="32"/>
    </row>
    <row r="847" spans="20:20" ht="20.100000000000001" customHeight="1" x14ac:dyDescent="0.25">
      <c r="T847" s="32"/>
    </row>
    <row r="848" spans="20:20" ht="20.100000000000001" customHeight="1" x14ac:dyDescent="0.25">
      <c r="T848" s="32"/>
    </row>
    <row r="849" spans="20:20" ht="20.100000000000001" customHeight="1" x14ac:dyDescent="0.25">
      <c r="T849" s="32"/>
    </row>
    <row r="850" spans="20:20" ht="20.100000000000001" customHeight="1" x14ac:dyDescent="0.25">
      <c r="T850" s="32"/>
    </row>
    <row r="851" spans="20:20" ht="20.100000000000001" customHeight="1" x14ac:dyDescent="0.25">
      <c r="T851" s="32"/>
    </row>
    <row r="852" spans="20:20" ht="20.100000000000001" customHeight="1" x14ac:dyDescent="0.25">
      <c r="T852" s="32"/>
    </row>
    <row r="853" spans="20:20" ht="20.100000000000001" customHeight="1" x14ac:dyDescent="0.25">
      <c r="T853" s="32"/>
    </row>
    <row r="854" spans="20:20" ht="20.100000000000001" customHeight="1" x14ac:dyDescent="0.25">
      <c r="T854" s="32"/>
    </row>
    <row r="855" spans="20:20" ht="20.100000000000001" customHeight="1" x14ac:dyDescent="0.25">
      <c r="T855" s="32"/>
    </row>
    <row r="856" spans="20:20" ht="20.100000000000001" customHeight="1" x14ac:dyDescent="0.25">
      <c r="T856" s="32"/>
    </row>
    <row r="857" spans="20:20" ht="20.100000000000001" customHeight="1" x14ac:dyDescent="0.25">
      <c r="T857" s="32"/>
    </row>
    <row r="858" spans="20:20" ht="20.100000000000001" customHeight="1" x14ac:dyDescent="0.25">
      <c r="T858" s="32"/>
    </row>
    <row r="859" spans="20:20" ht="20.100000000000001" customHeight="1" x14ac:dyDescent="0.25">
      <c r="T859" s="32"/>
    </row>
    <row r="860" spans="20:20" ht="20.100000000000001" customHeight="1" x14ac:dyDescent="0.25">
      <c r="T860" s="32"/>
    </row>
    <row r="861" spans="20:20" ht="20.100000000000001" customHeight="1" x14ac:dyDescent="0.25">
      <c r="T861" s="32"/>
    </row>
    <row r="862" spans="20:20" ht="20.100000000000001" customHeight="1" x14ac:dyDescent="0.25">
      <c r="T862" s="32"/>
    </row>
    <row r="863" spans="20:20" ht="20.100000000000001" customHeight="1" x14ac:dyDescent="0.25">
      <c r="T863" s="32"/>
    </row>
    <row r="864" spans="20:20" ht="20.100000000000001" customHeight="1" x14ac:dyDescent="0.25">
      <c r="T864" s="32"/>
    </row>
    <row r="865" spans="20:20" ht="20.100000000000001" customHeight="1" x14ac:dyDescent="0.25">
      <c r="T865" s="32"/>
    </row>
    <row r="866" spans="20:20" ht="20.100000000000001" customHeight="1" x14ac:dyDescent="0.25">
      <c r="T866" s="32"/>
    </row>
    <row r="867" spans="20:20" ht="20.100000000000001" customHeight="1" x14ac:dyDescent="0.25">
      <c r="T867" s="32"/>
    </row>
    <row r="868" spans="20:20" ht="20.100000000000001" customHeight="1" x14ac:dyDescent="0.25">
      <c r="T868" s="32"/>
    </row>
    <row r="869" spans="20:20" ht="20.100000000000001" customHeight="1" x14ac:dyDescent="0.25">
      <c r="T869" s="32"/>
    </row>
    <row r="870" spans="20:20" ht="20.100000000000001" customHeight="1" x14ac:dyDescent="0.25">
      <c r="T870" s="32"/>
    </row>
    <row r="871" spans="20:20" ht="20.100000000000001" customHeight="1" x14ac:dyDescent="0.25">
      <c r="T871" s="32"/>
    </row>
    <row r="872" spans="20:20" ht="20.100000000000001" customHeight="1" x14ac:dyDescent="0.25">
      <c r="T872" s="32"/>
    </row>
    <row r="873" spans="20:20" ht="20.100000000000001" customHeight="1" x14ac:dyDescent="0.25">
      <c r="T873" s="32"/>
    </row>
    <row r="874" spans="20:20" ht="20.100000000000001" customHeight="1" x14ac:dyDescent="0.25">
      <c r="T874" s="32"/>
    </row>
    <row r="875" spans="20:20" ht="20.100000000000001" customHeight="1" x14ac:dyDescent="0.25">
      <c r="T875" s="32"/>
    </row>
    <row r="876" spans="20:20" ht="20.100000000000001" customHeight="1" x14ac:dyDescent="0.25">
      <c r="T876" s="32"/>
    </row>
    <row r="877" spans="20:20" ht="20.100000000000001" customHeight="1" x14ac:dyDescent="0.25">
      <c r="T877" s="32"/>
    </row>
    <row r="878" spans="20:20" ht="20.100000000000001" customHeight="1" x14ac:dyDescent="0.25">
      <c r="T878" s="32"/>
    </row>
    <row r="879" spans="20:20" ht="20.100000000000001" customHeight="1" x14ac:dyDescent="0.25">
      <c r="T879" s="32"/>
    </row>
    <row r="880" spans="20:20" ht="20.100000000000001" customHeight="1" x14ac:dyDescent="0.25">
      <c r="T880" s="32"/>
    </row>
    <row r="881" spans="20:20" ht="20.100000000000001" customHeight="1" x14ac:dyDescent="0.25">
      <c r="T881" s="32"/>
    </row>
    <row r="882" spans="20:20" ht="20.100000000000001" customHeight="1" x14ac:dyDescent="0.25">
      <c r="T882" s="32"/>
    </row>
    <row r="883" spans="20:20" ht="20.100000000000001" customHeight="1" x14ac:dyDescent="0.25">
      <c r="T883" s="32"/>
    </row>
    <row r="884" spans="20:20" ht="20.100000000000001" customHeight="1" x14ac:dyDescent="0.25">
      <c r="T884" s="32"/>
    </row>
    <row r="885" spans="20:20" ht="20.100000000000001" customHeight="1" x14ac:dyDescent="0.25">
      <c r="T885" s="32"/>
    </row>
    <row r="886" spans="20:20" ht="20.100000000000001" customHeight="1" x14ac:dyDescent="0.25">
      <c r="T886" s="32"/>
    </row>
    <row r="887" spans="20:20" ht="20.100000000000001" customHeight="1" x14ac:dyDescent="0.25">
      <c r="T887" s="32"/>
    </row>
    <row r="888" spans="20:20" ht="20.100000000000001" customHeight="1" x14ac:dyDescent="0.25">
      <c r="T888" s="32"/>
    </row>
    <row r="889" spans="20:20" ht="20.100000000000001" customHeight="1" x14ac:dyDescent="0.25">
      <c r="T889" s="32"/>
    </row>
    <row r="890" spans="20:20" ht="20.100000000000001" customHeight="1" x14ac:dyDescent="0.25">
      <c r="T890" s="32"/>
    </row>
    <row r="891" spans="20:20" ht="20.100000000000001" customHeight="1" x14ac:dyDescent="0.25">
      <c r="T891" s="32"/>
    </row>
    <row r="892" spans="20:20" ht="20.100000000000001" customHeight="1" x14ac:dyDescent="0.25">
      <c r="T892" s="32"/>
    </row>
    <row r="893" spans="20:20" ht="20.100000000000001" customHeight="1" x14ac:dyDescent="0.25">
      <c r="T893" s="32"/>
    </row>
    <row r="894" spans="20:20" ht="20.100000000000001" customHeight="1" x14ac:dyDescent="0.25">
      <c r="T894" s="32"/>
    </row>
    <row r="895" spans="20:20" ht="20.100000000000001" customHeight="1" x14ac:dyDescent="0.25">
      <c r="T895" s="32"/>
    </row>
    <row r="896" spans="20:20" ht="20.100000000000001" customHeight="1" x14ac:dyDescent="0.25">
      <c r="T896" s="32"/>
    </row>
    <row r="897" spans="20:20" ht="20.100000000000001" customHeight="1" x14ac:dyDescent="0.25">
      <c r="T897" s="32"/>
    </row>
    <row r="898" spans="20:20" ht="20.100000000000001" customHeight="1" x14ac:dyDescent="0.25">
      <c r="T898" s="32"/>
    </row>
    <row r="899" spans="20:20" ht="20.100000000000001" customHeight="1" x14ac:dyDescent="0.25">
      <c r="T899" s="32"/>
    </row>
    <row r="900" spans="20:20" ht="20.100000000000001" customHeight="1" x14ac:dyDescent="0.25">
      <c r="T900" s="32"/>
    </row>
    <row r="901" spans="20:20" ht="20.100000000000001" customHeight="1" x14ac:dyDescent="0.25">
      <c r="T901" s="32"/>
    </row>
    <row r="902" spans="20:20" ht="20.100000000000001" customHeight="1" x14ac:dyDescent="0.25">
      <c r="T902" s="32"/>
    </row>
    <row r="903" spans="20:20" ht="20.100000000000001" customHeight="1" x14ac:dyDescent="0.25">
      <c r="T903" s="32"/>
    </row>
    <row r="904" spans="20:20" ht="20.100000000000001" customHeight="1" x14ac:dyDescent="0.25">
      <c r="T904" s="32"/>
    </row>
    <row r="905" spans="20:20" ht="20.100000000000001" customHeight="1" x14ac:dyDescent="0.25">
      <c r="T905" s="32"/>
    </row>
    <row r="906" spans="20:20" ht="20.100000000000001" customHeight="1" x14ac:dyDescent="0.25">
      <c r="T906" s="32"/>
    </row>
    <row r="907" spans="20:20" ht="20.100000000000001" customHeight="1" x14ac:dyDescent="0.25">
      <c r="T907" s="32"/>
    </row>
    <row r="908" spans="20:20" ht="20.100000000000001" customHeight="1" x14ac:dyDescent="0.25">
      <c r="T908" s="32"/>
    </row>
    <row r="909" spans="20:20" ht="20.100000000000001" customHeight="1" x14ac:dyDescent="0.25">
      <c r="T909" s="32"/>
    </row>
    <row r="910" spans="20:20" ht="20.100000000000001" customHeight="1" x14ac:dyDescent="0.25">
      <c r="T910" s="32"/>
    </row>
    <row r="911" spans="20:20" ht="20.100000000000001" customHeight="1" x14ac:dyDescent="0.25">
      <c r="T911" s="32"/>
    </row>
    <row r="912" spans="20:20" ht="20.100000000000001" customHeight="1" x14ac:dyDescent="0.25">
      <c r="T912" s="32"/>
    </row>
    <row r="913" spans="20:20" ht="20.100000000000001" customHeight="1" x14ac:dyDescent="0.25">
      <c r="T913" s="32"/>
    </row>
    <row r="914" spans="20:20" ht="20.100000000000001" customHeight="1" x14ac:dyDescent="0.25">
      <c r="T914" s="32"/>
    </row>
    <row r="915" spans="20:20" ht="20.100000000000001" customHeight="1" x14ac:dyDescent="0.25">
      <c r="T915" s="32"/>
    </row>
    <row r="916" spans="20:20" ht="20.100000000000001" customHeight="1" x14ac:dyDescent="0.25">
      <c r="T916" s="32"/>
    </row>
    <row r="917" spans="20:20" ht="20.100000000000001" customHeight="1" x14ac:dyDescent="0.25">
      <c r="T917" s="32"/>
    </row>
    <row r="918" spans="20:20" ht="20.100000000000001" customHeight="1" x14ac:dyDescent="0.25">
      <c r="T918" s="32"/>
    </row>
    <row r="919" spans="20:20" ht="20.100000000000001" customHeight="1" x14ac:dyDescent="0.25">
      <c r="T919" s="32"/>
    </row>
    <row r="920" spans="20:20" ht="20.100000000000001" customHeight="1" x14ac:dyDescent="0.25">
      <c r="T920" s="32"/>
    </row>
    <row r="921" spans="20:20" ht="20.100000000000001" customHeight="1" x14ac:dyDescent="0.25">
      <c r="T921" s="32"/>
    </row>
    <row r="922" spans="20:20" ht="20.100000000000001" customHeight="1" x14ac:dyDescent="0.25">
      <c r="T922" s="32"/>
    </row>
    <row r="923" spans="20:20" ht="20.100000000000001" customHeight="1" x14ac:dyDescent="0.25">
      <c r="T923" s="32"/>
    </row>
    <row r="924" spans="20:20" ht="20.100000000000001" customHeight="1" x14ac:dyDescent="0.25">
      <c r="T924" s="32"/>
    </row>
    <row r="925" spans="20:20" ht="20.100000000000001" customHeight="1" x14ac:dyDescent="0.25">
      <c r="T925" s="32"/>
    </row>
    <row r="926" spans="20:20" ht="20.100000000000001" customHeight="1" x14ac:dyDescent="0.25">
      <c r="T926" s="32"/>
    </row>
    <row r="927" spans="20:20" ht="20.100000000000001" customHeight="1" x14ac:dyDescent="0.25">
      <c r="T927" s="32"/>
    </row>
    <row r="928" spans="20:20" ht="20.100000000000001" customHeight="1" x14ac:dyDescent="0.25">
      <c r="T928" s="32"/>
    </row>
    <row r="929" spans="20:20" ht="20.100000000000001" customHeight="1" x14ac:dyDescent="0.25">
      <c r="T929" s="32"/>
    </row>
    <row r="930" spans="20:20" ht="20.100000000000001" customHeight="1" x14ac:dyDescent="0.25">
      <c r="T930" s="32"/>
    </row>
    <row r="931" spans="20:20" ht="20.100000000000001" customHeight="1" x14ac:dyDescent="0.25">
      <c r="T931" s="32"/>
    </row>
    <row r="932" spans="20:20" ht="20.100000000000001" customHeight="1" x14ac:dyDescent="0.25">
      <c r="T932" s="32"/>
    </row>
    <row r="933" spans="20:20" ht="20.100000000000001" customHeight="1" x14ac:dyDescent="0.25">
      <c r="T933" s="32"/>
    </row>
    <row r="934" spans="20:20" ht="20.100000000000001" customHeight="1" x14ac:dyDescent="0.25">
      <c r="T934" s="32"/>
    </row>
    <row r="935" spans="20:20" ht="20.100000000000001" customHeight="1" x14ac:dyDescent="0.25">
      <c r="T935" s="32"/>
    </row>
    <row r="936" spans="20:20" ht="20.100000000000001" customHeight="1" x14ac:dyDescent="0.25">
      <c r="T936" s="32"/>
    </row>
    <row r="937" spans="20:20" ht="20.100000000000001" customHeight="1" x14ac:dyDescent="0.25">
      <c r="T937" s="32"/>
    </row>
    <row r="938" spans="20:20" ht="20.100000000000001" customHeight="1" x14ac:dyDescent="0.25">
      <c r="T938" s="32"/>
    </row>
    <row r="939" spans="20:20" ht="20.100000000000001" customHeight="1" x14ac:dyDescent="0.25">
      <c r="T939" s="32"/>
    </row>
    <row r="940" spans="20:20" ht="20.100000000000001" customHeight="1" x14ac:dyDescent="0.25">
      <c r="T940" s="32"/>
    </row>
    <row r="941" spans="20:20" ht="20.100000000000001" customHeight="1" x14ac:dyDescent="0.25">
      <c r="T941" s="32"/>
    </row>
    <row r="942" spans="20:20" ht="20.100000000000001" customHeight="1" x14ac:dyDescent="0.25">
      <c r="T942" s="32"/>
    </row>
    <row r="943" spans="20:20" ht="20.100000000000001" customHeight="1" x14ac:dyDescent="0.25">
      <c r="T943" s="32"/>
    </row>
    <row r="944" spans="20:20" ht="20.100000000000001" customHeight="1" x14ac:dyDescent="0.25">
      <c r="T944" s="32"/>
    </row>
    <row r="945" spans="20:20" ht="20.100000000000001" customHeight="1" x14ac:dyDescent="0.25">
      <c r="T945" s="32"/>
    </row>
    <row r="946" spans="20:20" ht="20.100000000000001" customHeight="1" x14ac:dyDescent="0.25">
      <c r="T946" s="32"/>
    </row>
    <row r="947" spans="20:20" ht="20.100000000000001" customHeight="1" x14ac:dyDescent="0.25">
      <c r="T947" s="32"/>
    </row>
    <row r="948" spans="20:20" ht="20.100000000000001" customHeight="1" x14ac:dyDescent="0.25">
      <c r="T948" s="32"/>
    </row>
    <row r="949" spans="20:20" ht="20.100000000000001" customHeight="1" x14ac:dyDescent="0.25">
      <c r="T949" s="32"/>
    </row>
    <row r="950" spans="20:20" ht="20.100000000000001" customHeight="1" x14ac:dyDescent="0.25">
      <c r="T950" s="32"/>
    </row>
    <row r="951" spans="20:20" ht="20.100000000000001" customHeight="1" x14ac:dyDescent="0.25">
      <c r="T951" s="32"/>
    </row>
    <row r="952" spans="20:20" ht="20.100000000000001" customHeight="1" x14ac:dyDescent="0.25">
      <c r="T952" s="32"/>
    </row>
    <row r="953" spans="20:20" ht="20.100000000000001" customHeight="1" x14ac:dyDescent="0.25">
      <c r="T953" s="32"/>
    </row>
    <row r="954" spans="20:20" ht="20.100000000000001" customHeight="1" x14ac:dyDescent="0.25">
      <c r="T954" s="32"/>
    </row>
    <row r="955" spans="20:20" ht="20.100000000000001" customHeight="1" x14ac:dyDescent="0.25">
      <c r="T955" s="32"/>
    </row>
    <row r="956" spans="20:20" ht="20.100000000000001" customHeight="1" x14ac:dyDescent="0.25">
      <c r="T956" s="32"/>
    </row>
    <row r="957" spans="20:20" ht="20.100000000000001" customHeight="1" x14ac:dyDescent="0.25">
      <c r="T957" s="32"/>
    </row>
    <row r="958" spans="20:20" ht="20.100000000000001" customHeight="1" x14ac:dyDescent="0.25">
      <c r="T958" s="32"/>
    </row>
    <row r="959" spans="20:20" ht="20.100000000000001" customHeight="1" x14ac:dyDescent="0.25">
      <c r="T959" s="32"/>
    </row>
    <row r="960" spans="20:20" ht="20.100000000000001" customHeight="1" x14ac:dyDescent="0.25">
      <c r="T960" s="32"/>
    </row>
    <row r="961" spans="20:20" ht="20.100000000000001" customHeight="1" x14ac:dyDescent="0.25">
      <c r="T961" s="32"/>
    </row>
    <row r="962" spans="20:20" ht="20.100000000000001" customHeight="1" x14ac:dyDescent="0.25">
      <c r="T962" s="32"/>
    </row>
    <row r="963" spans="20:20" ht="20.100000000000001" customHeight="1" x14ac:dyDescent="0.25">
      <c r="T963" s="32"/>
    </row>
    <row r="964" spans="20:20" ht="20.100000000000001" customHeight="1" x14ac:dyDescent="0.25">
      <c r="T964" s="32"/>
    </row>
    <row r="965" spans="20:20" ht="20.100000000000001" customHeight="1" x14ac:dyDescent="0.25">
      <c r="T965" s="32"/>
    </row>
    <row r="966" spans="20:20" ht="20.100000000000001" customHeight="1" x14ac:dyDescent="0.25">
      <c r="T966" s="32"/>
    </row>
    <row r="967" spans="20:20" ht="20.100000000000001" customHeight="1" x14ac:dyDescent="0.25">
      <c r="T967" s="32"/>
    </row>
    <row r="968" spans="20:20" ht="20.100000000000001" customHeight="1" x14ac:dyDescent="0.25">
      <c r="T968" s="32"/>
    </row>
    <row r="969" spans="20:20" ht="20.100000000000001" customHeight="1" x14ac:dyDescent="0.25">
      <c r="T969" s="32"/>
    </row>
    <row r="970" spans="20:20" ht="20.100000000000001" customHeight="1" x14ac:dyDescent="0.25">
      <c r="T970" s="32"/>
    </row>
    <row r="971" spans="20:20" ht="20.100000000000001" customHeight="1" x14ac:dyDescent="0.25">
      <c r="T971" s="32"/>
    </row>
    <row r="972" spans="20:20" ht="20.100000000000001" customHeight="1" x14ac:dyDescent="0.25">
      <c r="T972" s="32"/>
    </row>
    <row r="973" spans="20:20" ht="20.100000000000001" customHeight="1" x14ac:dyDescent="0.25">
      <c r="T973" s="32"/>
    </row>
    <row r="974" spans="20:20" ht="20.100000000000001" customHeight="1" x14ac:dyDescent="0.25">
      <c r="T974" s="32"/>
    </row>
    <row r="975" spans="20:20" ht="20.100000000000001" customHeight="1" x14ac:dyDescent="0.25">
      <c r="T975" s="32"/>
    </row>
    <row r="976" spans="20:20" ht="20.100000000000001" customHeight="1" x14ac:dyDescent="0.25">
      <c r="T976" s="32"/>
    </row>
    <row r="977" spans="20:20" ht="20.100000000000001" customHeight="1" x14ac:dyDescent="0.25">
      <c r="T977" s="32"/>
    </row>
    <row r="978" spans="20:20" ht="20.100000000000001" customHeight="1" x14ac:dyDescent="0.25">
      <c r="T978" s="32"/>
    </row>
    <row r="979" spans="20:20" ht="20.100000000000001" customHeight="1" x14ac:dyDescent="0.25">
      <c r="T979" s="32"/>
    </row>
    <row r="980" spans="20:20" ht="20.100000000000001" customHeight="1" x14ac:dyDescent="0.25">
      <c r="T980" s="32"/>
    </row>
    <row r="981" spans="20:20" ht="20.100000000000001" customHeight="1" x14ac:dyDescent="0.25">
      <c r="T981" s="32"/>
    </row>
    <row r="982" spans="20:20" ht="20.100000000000001" customHeight="1" x14ac:dyDescent="0.25">
      <c r="T982" s="32"/>
    </row>
    <row r="983" spans="20:20" ht="20.100000000000001" customHeight="1" x14ac:dyDescent="0.25">
      <c r="T983" s="32"/>
    </row>
    <row r="984" spans="20:20" ht="20.100000000000001" customHeight="1" x14ac:dyDescent="0.25">
      <c r="T984" s="32"/>
    </row>
    <row r="985" spans="20:20" ht="20.100000000000001" customHeight="1" x14ac:dyDescent="0.25">
      <c r="T985" s="32"/>
    </row>
    <row r="986" spans="20:20" ht="20.100000000000001" customHeight="1" x14ac:dyDescent="0.25">
      <c r="T986" s="32"/>
    </row>
    <row r="987" spans="20:20" ht="20.100000000000001" customHeight="1" x14ac:dyDescent="0.25">
      <c r="T987" s="32"/>
    </row>
    <row r="988" spans="20:20" ht="20.100000000000001" customHeight="1" x14ac:dyDescent="0.25">
      <c r="T988" s="32"/>
    </row>
    <row r="989" spans="20:20" ht="20.100000000000001" customHeight="1" x14ac:dyDescent="0.25">
      <c r="T989" s="32"/>
    </row>
    <row r="990" spans="20:20" ht="20.100000000000001" customHeight="1" x14ac:dyDescent="0.25">
      <c r="T990" s="32"/>
    </row>
    <row r="991" spans="20:20" ht="20.100000000000001" customHeight="1" x14ac:dyDescent="0.25">
      <c r="T991" s="32"/>
    </row>
    <row r="992" spans="20:20" ht="20.100000000000001" customHeight="1" x14ac:dyDescent="0.25">
      <c r="T992" s="32"/>
    </row>
    <row r="993" spans="20:20" ht="20.100000000000001" customHeight="1" x14ac:dyDescent="0.25">
      <c r="T993" s="32"/>
    </row>
    <row r="994" spans="20:20" ht="20.100000000000001" customHeight="1" x14ac:dyDescent="0.25">
      <c r="T994" s="32"/>
    </row>
    <row r="995" spans="20:20" ht="20.100000000000001" customHeight="1" x14ac:dyDescent="0.25">
      <c r="T995" s="32"/>
    </row>
    <row r="996" spans="20:20" ht="20.100000000000001" customHeight="1" x14ac:dyDescent="0.25">
      <c r="T996" s="32"/>
    </row>
    <row r="997" spans="20:20" ht="20.100000000000001" customHeight="1" x14ac:dyDescent="0.25">
      <c r="T997" s="32"/>
    </row>
    <row r="998" spans="20:20" ht="20.100000000000001" customHeight="1" x14ac:dyDescent="0.25">
      <c r="T998" s="32"/>
    </row>
    <row r="999" spans="20:20" ht="20.100000000000001" customHeight="1" x14ac:dyDescent="0.25">
      <c r="T999" s="32"/>
    </row>
    <row r="1000" spans="20:20" ht="20.100000000000001" customHeight="1" x14ac:dyDescent="0.25">
      <c r="T1000" s="32"/>
    </row>
    <row r="1001" spans="20:20" ht="20.100000000000001" customHeight="1" x14ac:dyDescent="0.25">
      <c r="T1001" s="32"/>
    </row>
    <row r="1002" spans="20:20" ht="20.100000000000001" customHeight="1" x14ac:dyDescent="0.25">
      <c r="T1002" s="32"/>
    </row>
    <row r="1003" spans="20:20" ht="20.100000000000001" customHeight="1" x14ac:dyDescent="0.25">
      <c r="T1003" s="32"/>
    </row>
    <row r="1004" spans="20:20" ht="20.100000000000001" customHeight="1" x14ac:dyDescent="0.25">
      <c r="T1004" s="32"/>
    </row>
    <row r="1005" spans="20:20" ht="20.100000000000001" customHeight="1" x14ac:dyDescent="0.25">
      <c r="T1005" s="32"/>
    </row>
    <row r="1006" spans="20:20" ht="20.100000000000001" customHeight="1" x14ac:dyDescent="0.25">
      <c r="T1006" s="32"/>
    </row>
    <row r="1007" spans="20:20" ht="20.100000000000001" customHeight="1" x14ac:dyDescent="0.25">
      <c r="T1007" s="32"/>
    </row>
    <row r="1008" spans="20:20" ht="20.100000000000001" customHeight="1" x14ac:dyDescent="0.25">
      <c r="T1008" s="32"/>
    </row>
    <row r="1009" spans="20:20" ht="20.100000000000001" customHeight="1" x14ac:dyDescent="0.25">
      <c r="T1009" s="32"/>
    </row>
    <row r="1010" spans="20:20" ht="20.100000000000001" customHeight="1" x14ac:dyDescent="0.25">
      <c r="T1010" s="32"/>
    </row>
    <row r="1011" spans="20:20" ht="20.100000000000001" customHeight="1" x14ac:dyDescent="0.25">
      <c r="T1011" s="32"/>
    </row>
    <row r="1012" spans="20:20" ht="20.100000000000001" customHeight="1" x14ac:dyDescent="0.25">
      <c r="T1012" s="32"/>
    </row>
    <row r="1013" spans="20:20" ht="20.100000000000001" customHeight="1" x14ac:dyDescent="0.25">
      <c r="T1013" s="32"/>
    </row>
    <row r="1014" spans="20:20" ht="20.100000000000001" customHeight="1" x14ac:dyDescent="0.25">
      <c r="T1014" s="32"/>
    </row>
    <row r="1015" spans="20:20" ht="20.100000000000001" customHeight="1" x14ac:dyDescent="0.25">
      <c r="T1015" s="32"/>
    </row>
    <row r="1016" spans="20:20" ht="20.100000000000001" customHeight="1" x14ac:dyDescent="0.25">
      <c r="T1016" s="32"/>
    </row>
    <row r="1017" spans="20:20" ht="20.100000000000001" customHeight="1" x14ac:dyDescent="0.25">
      <c r="T1017" s="32"/>
    </row>
    <row r="1018" spans="20:20" ht="20.100000000000001" customHeight="1" x14ac:dyDescent="0.25">
      <c r="T1018" s="32"/>
    </row>
    <row r="1019" spans="20:20" ht="20.100000000000001" customHeight="1" x14ac:dyDescent="0.25">
      <c r="T1019" s="32"/>
    </row>
    <row r="1020" spans="20:20" ht="20.100000000000001" customHeight="1" x14ac:dyDescent="0.25">
      <c r="T1020" s="32"/>
    </row>
    <row r="1021" spans="20:20" ht="20.100000000000001" customHeight="1" x14ac:dyDescent="0.25">
      <c r="T1021" s="32"/>
    </row>
    <row r="1022" spans="20:20" ht="20.100000000000001" customHeight="1" x14ac:dyDescent="0.25">
      <c r="T1022" s="32"/>
    </row>
    <row r="1023" spans="20:20" ht="20.100000000000001" customHeight="1" x14ac:dyDescent="0.25">
      <c r="T1023" s="32"/>
    </row>
    <row r="1024" spans="20:20" ht="20.100000000000001" customHeight="1" x14ac:dyDescent="0.25">
      <c r="T1024" s="32"/>
    </row>
    <row r="1025" spans="20:20" ht="20.100000000000001" customHeight="1" x14ac:dyDescent="0.25">
      <c r="T1025" s="32"/>
    </row>
    <row r="1026" spans="20:20" ht="20.100000000000001" customHeight="1" x14ac:dyDescent="0.25">
      <c r="T1026" s="32"/>
    </row>
    <row r="1027" spans="20:20" ht="20.100000000000001" customHeight="1" x14ac:dyDescent="0.25">
      <c r="T1027" s="32"/>
    </row>
    <row r="1028" spans="20:20" ht="20.100000000000001" customHeight="1" x14ac:dyDescent="0.25">
      <c r="T1028" s="32"/>
    </row>
    <row r="1029" spans="20:20" ht="20.100000000000001" customHeight="1" x14ac:dyDescent="0.25">
      <c r="T1029" s="32"/>
    </row>
    <row r="1030" spans="20:20" ht="20.100000000000001" customHeight="1" x14ac:dyDescent="0.25">
      <c r="T1030" s="32"/>
    </row>
    <row r="1031" spans="20:20" ht="20.100000000000001" customHeight="1" x14ac:dyDescent="0.25">
      <c r="T1031" s="32"/>
    </row>
    <row r="1032" spans="20:20" ht="20.100000000000001" customHeight="1" x14ac:dyDescent="0.25">
      <c r="T1032" s="32"/>
    </row>
    <row r="1033" spans="20:20" ht="20.100000000000001" customHeight="1" x14ac:dyDescent="0.25">
      <c r="T1033" s="32"/>
    </row>
    <row r="1034" spans="20:20" ht="20.100000000000001" customHeight="1" x14ac:dyDescent="0.25">
      <c r="T1034" s="32"/>
    </row>
    <row r="1035" spans="20:20" ht="20.100000000000001" customHeight="1" x14ac:dyDescent="0.25">
      <c r="T1035" s="32"/>
    </row>
    <row r="1036" spans="20:20" ht="20.100000000000001" customHeight="1" x14ac:dyDescent="0.25">
      <c r="T1036" s="32"/>
    </row>
    <row r="1037" spans="20:20" ht="20.100000000000001" customHeight="1" x14ac:dyDescent="0.25">
      <c r="T1037" s="32"/>
    </row>
    <row r="1038" spans="20:20" ht="20.100000000000001" customHeight="1" x14ac:dyDescent="0.25">
      <c r="T1038" s="32"/>
    </row>
    <row r="1039" spans="20:20" ht="20.100000000000001" customHeight="1" x14ac:dyDescent="0.25">
      <c r="T1039" s="32"/>
    </row>
    <row r="1040" spans="20:20" ht="20.100000000000001" customHeight="1" x14ac:dyDescent="0.25">
      <c r="T1040" s="32"/>
    </row>
    <row r="1041" spans="20:20" ht="20.100000000000001" customHeight="1" x14ac:dyDescent="0.25">
      <c r="T1041" s="32"/>
    </row>
    <row r="1042" spans="20:20" ht="20.100000000000001" customHeight="1" x14ac:dyDescent="0.25">
      <c r="T1042" s="32"/>
    </row>
    <row r="1043" spans="20:20" ht="20.100000000000001" customHeight="1" x14ac:dyDescent="0.25">
      <c r="T1043" s="32"/>
    </row>
    <row r="1044" spans="20:20" ht="20.100000000000001" customHeight="1" x14ac:dyDescent="0.25">
      <c r="T1044" s="32"/>
    </row>
    <row r="1045" spans="20:20" ht="20.100000000000001" customHeight="1" x14ac:dyDescent="0.25">
      <c r="T1045" s="32"/>
    </row>
    <row r="1046" spans="20:20" ht="20.100000000000001" customHeight="1" x14ac:dyDescent="0.25">
      <c r="T1046" s="32"/>
    </row>
    <row r="1047" spans="20:20" ht="20.100000000000001" customHeight="1" x14ac:dyDescent="0.25">
      <c r="T1047" s="32"/>
    </row>
    <row r="1048" spans="20:20" ht="20.100000000000001" customHeight="1" x14ac:dyDescent="0.25">
      <c r="T1048" s="32"/>
    </row>
    <row r="1049" spans="20:20" ht="20.100000000000001" customHeight="1" x14ac:dyDescent="0.25">
      <c r="T1049" s="32"/>
    </row>
    <row r="1050" spans="20:20" ht="20.100000000000001" customHeight="1" x14ac:dyDescent="0.25">
      <c r="T1050" s="32"/>
    </row>
    <row r="1051" spans="20:20" ht="20.100000000000001" customHeight="1" x14ac:dyDescent="0.25">
      <c r="T1051" s="32"/>
    </row>
    <row r="1052" spans="20:20" ht="20.100000000000001" customHeight="1" x14ac:dyDescent="0.25">
      <c r="T1052" s="32"/>
    </row>
    <row r="1053" spans="20:20" ht="20.100000000000001" customHeight="1" x14ac:dyDescent="0.25">
      <c r="T1053" s="32"/>
    </row>
    <row r="1054" spans="20:20" ht="20.100000000000001" customHeight="1" x14ac:dyDescent="0.25">
      <c r="T1054" s="32"/>
    </row>
    <row r="1055" spans="20:20" ht="20.100000000000001" customHeight="1" x14ac:dyDescent="0.25">
      <c r="T1055" s="32"/>
    </row>
    <row r="1056" spans="20:20" ht="20.100000000000001" customHeight="1" x14ac:dyDescent="0.25">
      <c r="T1056" s="32"/>
    </row>
    <row r="1057" spans="20:20" ht="20.100000000000001" customHeight="1" x14ac:dyDescent="0.25">
      <c r="T1057" s="32"/>
    </row>
    <row r="1058" spans="20:20" ht="20.100000000000001" customHeight="1" x14ac:dyDescent="0.25">
      <c r="T1058" s="32"/>
    </row>
    <row r="1059" spans="20:20" ht="20.100000000000001" customHeight="1" x14ac:dyDescent="0.25">
      <c r="T1059" s="32"/>
    </row>
    <row r="1060" spans="20:20" ht="20.100000000000001" customHeight="1" x14ac:dyDescent="0.25">
      <c r="T1060" s="32"/>
    </row>
    <row r="1061" spans="20:20" ht="20.100000000000001" customHeight="1" x14ac:dyDescent="0.25">
      <c r="T1061" s="32"/>
    </row>
    <row r="1062" spans="20:20" ht="20.100000000000001" customHeight="1" x14ac:dyDescent="0.25">
      <c r="T1062" s="32"/>
    </row>
    <row r="1063" spans="20:20" ht="20.100000000000001" customHeight="1" x14ac:dyDescent="0.25">
      <c r="T1063" s="32"/>
    </row>
    <row r="1064" spans="20:20" ht="20.100000000000001" customHeight="1" x14ac:dyDescent="0.25">
      <c r="T1064" s="32"/>
    </row>
    <row r="1065" spans="20:20" ht="20.100000000000001" customHeight="1" x14ac:dyDescent="0.25">
      <c r="T1065" s="32"/>
    </row>
    <row r="1066" spans="20:20" ht="20.100000000000001" customHeight="1" x14ac:dyDescent="0.25">
      <c r="T1066" s="32"/>
    </row>
    <row r="1067" spans="20:20" ht="20.100000000000001" customHeight="1" x14ac:dyDescent="0.25">
      <c r="T1067" s="32"/>
    </row>
    <row r="1068" spans="20:20" ht="20.100000000000001" customHeight="1" x14ac:dyDescent="0.25">
      <c r="T1068" s="32"/>
    </row>
    <row r="1069" spans="20:20" ht="20.100000000000001" customHeight="1" x14ac:dyDescent="0.25">
      <c r="T1069" s="32"/>
    </row>
    <row r="1070" spans="20:20" ht="20.100000000000001" customHeight="1" x14ac:dyDescent="0.25">
      <c r="T1070" s="32"/>
    </row>
    <row r="1071" spans="20:20" ht="20.100000000000001" customHeight="1" x14ac:dyDescent="0.25">
      <c r="T1071" s="32"/>
    </row>
    <row r="1072" spans="20:20" ht="20.100000000000001" customHeight="1" x14ac:dyDescent="0.25">
      <c r="T1072" s="32"/>
    </row>
    <row r="1073" spans="20:20" ht="20.100000000000001" customHeight="1" x14ac:dyDescent="0.25">
      <c r="T1073" s="32"/>
    </row>
    <row r="1074" spans="20:20" ht="20.100000000000001" customHeight="1" x14ac:dyDescent="0.25">
      <c r="T1074" s="32"/>
    </row>
    <row r="1075" spans="20:20" ht="20.100000000000001" customHeight="1" x14ac:dyDescent="0.25">
      <c r="T1075" s="32"/>
    </row>
    <row r="1076" spans="20:20" ht="20.100000000000001" customHeight="1" x14ac:dyDescent="0.25">
      <c r="T1076" s="32"/>
    </row>
    <row r="1077" spans="20:20" ht="20.100000000000001" customHeight="1" x14ac:dyDescent="0.25">
      <c r="T1077" s="32"/>
    </row>
    <row r="1078" spans="20:20" ht="20.100000000000001" customHeight="1" x14ac:dyDescent="0.25">
      <c r="T1078" s="32"/>
    </row>
    <row r="1079" spans="20:20" ht="20.100000000000001" customHeight="1" x14ac:dyDescent="0.25">
      <c r="T1079" s="32"/>
    </row>
    <row r="1080" spans="20:20" ht="20.100000000000001" customHeight="1" x14ac:dyDescent="0.25">
      <c r="T1080" s="32"/>
    </row>
    <row r="1081" spans="20:20" ht="20.100000000000001" customHeight="1" x14ac:dyDescent="0.25">
      <c r="T1081" s="32"/>
    </row>
    <row r="1082" spans="20:20" ht="20.100000000000001" customHeight="1" x14ac:dyDescent="0.25">
      <c r="T1082" s="32"/>
    </row>
    <row r="1083" spans="20:20" ht="20.100000000000001" customHeight="1" x14ac:dyDescent="0.25">
      <c r="T1083" s="32"/>
    </row>
    <row r="1084" spans="20:20" ht="20.100000000000001" customHeight="1" x14ac:dyDescent="0.25">
      <c r="T1084" s="32"/>
    </row>
    <row r="1085" spans="20:20" ht="20.100000000000001" customHeight="1" x14ac:dyDescent="0.25">
      <c r="T1085" s="32"/>
    </row>
    <row r="1086" spans="20:20" ht="20.100000000000001" customHeight="1" x14ac:dyDescent="0.25">
      <c r="T1086" s="32"/>
    </row>
    <row r="1087" spans="20:20" ht="20.100000000000001" customHeight="1" x14ac:dyDescent="0.25">
      <c r="T1087" s="32"/>
    </row>
    <row r="1088" spans="20:20" ht="20.100000000000001" customHeight="1" x14ac:dyDescent="0.25">
      <c r="T1088" s="32"/>
    </row>
    <row r="1089" spans="20:20" ht="20.100000000000001" customHeight="1" x14ac:dyDescent="0.25">
      <c r="T1089" s="32"/>
    </row>
    <row r="1090" spans="20:20" ht="20.100000000000001" customHeight="1" x14ac:dyDescent="0.25">
      <c r="T1090" s="32"/>
    </row>
    <row r="1091" spans="20:20" ht="20.100000000000001" customHeight="1" x14ac:dyDescent="0.25">
      <c r="T1091" s="32"/>
    </row>
    <row r="1092" spans="20:20" ht="20.100000000000001" customHeight="1" x14ac:dyDescent="0.25">
      <c r="T1092" s="32"/>
    </row>
    <row r="1093" spans="20:20" ht="20.100000000000001" customHeight="1" x14ac:dyDescent="0.25">
      <c r="T1093" s="32"/>
    </row>
    <row r="1094" spans="20:20" ht="20.100000000000001" customHeight="1" x14ac:dyDescent="0.25">
      <c r="T1094" s="32"/>
    </row>
    <row r="1095" spans="20:20" ht="20.100000000000001" customHeight="1" x14ac:dyDescent="0.25">
      <c r="T1095" s="32"/>
    </row>
    <row r="1096" spans="20:20" ht="20.100000000000001" customHeight="1" x14ac:dyDescent="0.25">
      <c r="T1096" s="32"/>
    </row>
    <row r="1097" spans="20:20" ht="20.100000000000001" customHeight="1" x14ac:dyDescent="0.25">
      <c r="T1097" s="32"/>
    </row>
    <row r="1098" spans="20:20" ht="20.100000000000001" customHeight="1" x14ac:dyDescent="0.25">
      <c r="T1098" s="32"/>
    </row>
    <row r="1099" spans="20:20" ht="20.100000000000001" customHeight="1" x14ac:dyDescent="0.25">
      <c r="T1099" s="32"/>
    </row>
    <row r="1100" spans="20:20" ht="20.100000000000001" customHeight="1" x14ac:dyDescent="0.25">
      <c r="T1100" s="32"/>
    </row>
    <row r="1101" spans="20:20" ht="20.100000000000001" customHeight="1" x14ac:dyDescent="0.25">
      <c r="T1101" s="32"/>
    </row>
    <row r="1102" spans="20:20" ht="20.100000000000001" customHeight="1" x14ac:dyDescent="0.25">
      <c r="T1102" s="32"/>
    </row>
    <row r="1103" spans="20:20" ht="20.100000000000001" customHeight="1" x14ac:dyDescent="0.25">
      <c r="T1103" s="32"/>
    </row>
    <row r="1104" spans="20:20" ht="20.100000000000001" customHeight="1" x14ac:dyDescent="0.25">
      <c r="T1104" s="32"/>
    </row>
    <row r="1105" spans="20:20" ht="20.100000000000001" customHeight="1" x14ac:dyDescent="0.25">
      <c r="T1105" s="32"/>
    </row>
    <row r="1106" spans="20:20" ht="20.100000000000001" customHeight="1" x14ac:dyDescent="0.25">
      <c r="T1106" s="32"/>
    </row>
    <row r="1107" spans="20:20" ht="20.100000000000001" customHeight="1" x14ac:dyDescent="0.25">
      <c r="T1107" s="32"/>
    </row>
    <row r="1108" spans="20:20" ht="20.100000000000001" customHeight="1" x14ac:dyDescent="0.25">
      <c r="T1108" s="32"/>
    </row>
    <row r="1109" spans="20:20" ht="20.100000000000001" customHeight="1" x14ac:dyDescent="0.25">
      <c r="T1109" s="32"/>
    </row>
    <row r="1110" spans="20:20" ht="20.100000000000001" customHeight="1" x14ac:dyDescent="0.25">
      <c r="T1110" s="32"/>
    </row>
    <row r="1111" spans="20:20" ht="20.100000000000001" customHeight="1" x14ac:dyDescent="0.25">
      <c r="T1111" s="32"/>
    </row>
    <row r="1112" spans="20:20" ht="20.100000000000001" customHeight="1" x14ac:dyDescent="0.25">
      <c r="T1112" s="32"/>
    </row>
    <row r="1113" spans="20:20" ht="20.100000000000001" customHeight="1" x14ac:dyDescent="0.25">
      <c r="T1113" s="32"/>
    </row>
    <row r="1114" spans="20:20" ht="20.100000000000001" customHeight="1" x14ac:dyDescent="0.25">
      <c r="T1114" s="32"/>
    </row>
    <row r="1115" spans="20:20" ht="20.100000000000001" customHeight="1" x14ac:dyDescent="0.25">
      <c r="T1115" s="32"/>
    </row>
    <row r="1116" spans="20:20" ht="20.100000000000001" customHeight="1" x14ac:dyDescent="0.25">
      <c r="T1116" s="32"/>
    </row>
    <row r="1117" spans="20:20" ht="20.100000000000001" customHeight="1" x14ac:dyDescent="0.25">
      <c r="T1117" s="32"/>
    </row>
    <row r="1118" spans="20:20" ht="20.100000000000001" customHeight="1" x14ac:dyDescent="0.25">
      <c r="T1118" s="32"/>
    </row>
    <row r="1119" spans="20:20" ht="20.100000000000001" customHeight="1" x14ac:dyDescent="0.25">
      <c r="T1119" s="32"/>
    </row>
    <row r="1120" spans="20:20" ht="20.100000000000001" customHeight="1" x14ac:dyDescent="0.25">
      <c r="T1120" s="32"/>
    </row>
    <row r="1121" spans="20:20" ht="20.100000000000001" customHeight="1" x14ac:dyDescent="0.25">
      <c r="T1121" s="32"/>
    </row>
    <row r="1122" spans="20:20" ht="20.100000000000001" customHeight="1" x14ac:dyDescent="0.25">
      <c r="T1122" s="32"/>
    </row>
    <row r="1123" spans="20:20" ht="20.100000000000001" customHeight="1" x14ac:dyDescent="0.25">
      <c r="T1123" s="32"/>
    </row>
    <row r="1124" spans="20:20" ht="20.100000000000001" customHeight="1" x14ac:dyDescent="0.25">
      <c r="T1124" s="32"/>
    </row>
    <row r="1125" spans="20:20" ht="20.100000000000001" customHeight="1" x14ac:dyDescent="0.25">
      <c r="T1125" s="32"/>
    </row>
    <row r="1126" spans="20:20" ht="20.100000000000001" customHeight="1" x14ac:dyDescent="0.25">
      <c r="T1126" s="32"/>
    </row>
    <row r="1127" spans="20:20" ht="20.100000000000001" customHeight="1" x14ac:dyDescent="0.25">
      <c r="T1127" s="32"/>
    </row>
    <row r="1128" spans="20:20" ht="20.100000000000001" customHeight="1" x14ac:dyDescent="0.25">
      <c r="T1128" s="32"/>
    </row>
    <row r="1129" spans="20:20" ht="20.100000000000001" customHeight="1" x14ac:dyDescent="0.25">
      <c r="T1129" s="32"/>
    </row>
    <row r="1130" spans="20:20" ht="20.100000000000001" customHeight="1" x14ac:dyDescent="0.25">
      <c r="T1130" s="32"/>
    </row>
    <row r="1131" spans="20:20" ht="20.100000000000001" customHeight="1" x14ac:dyDescent="0.25">
      <c r="T1131" s="32"/>
    </row>
    <row r="1132" spans="20:20" ht="20.100000000000001" customHeight="1" x14ac:dyDescent="0.25">
      <c r="T1132" s="32"/>
    </row>
    <row r="1133" spans="20:20" ht="20.100000000000001" customHeight="1" x14ac:dyDescent="0.25">
      <c r="T1133" s="32"/>
    </row>
    <row r="1134" spans="20:20" ht="20.100000000000001" customHeight="1" x14ac:dyDescent="0.25">
      <c r="T1134" s="32"/>
    </row>
    <row r="1135" spans="20:20" ht="20.100000000000001" customHeight="1" x14ac:dyDescent="0.25">
      <c r="T1135" s="32"/>
    </row>
    <row r="1136" spans="20:20" ht="20.100000000000001" customHeight="1" x14ac:dyDescent="0.25">
      <c r="T1136" s="32"/>
    </row>
    <row r="1137" spans="20:20" ht="20.100000000000001" customHeight="1" x14ac:dyDescent="0.25">
      <c r="T1137" s="32"/>
    </row>
    <row r="1138" spans="20:20" ht="20.100000000000001" customHeight="1" x14ac:dyDescent="0.25">
      <c r="T1138" s="32"/>
    </row>
    <row r="1139" spans="20:20" ht="20.100000000000001" customHeight="1" x14ac:dyDescent="0.25">
      <c r="T1139" s="32"/>
    </row>
    <row r="1140" spans="20:20" ht="20.100000000000001" customHeight="1" x14ac:dyDescent="0.25">
      <c r="T1140" s="32"/>
    </row>
    <row r="1141" spans="20:20" ht="20.100000000000001" customHeight="1" x14ac:dyDescent="0.25">
      <c r="T1141" s="32"/>
    </row>
    <row r="1142" spans="20:20" ht="20.100000000000001" customHeight="1" x14ac:dyDescent="0.25">
      <c r="T1142" s="32"/>
    </row>
    <row r="1143" spans="20:20" ht="20.100000000000001" customHeight="1" x14ac:dyDescent="0.25">
      <c r="T1143" s="32"/>
    </row>
    <row r="1144" spans="20:20" ht="20.100000000000001" customHeight="1" x14ac:dyDescent="0.25">
      <c r="T1144" s="32"/>
    </row>
    <row r="1145" spans="20:20" ht="20.100000000000001" customHeight="1" x14ac:dyDescent="0.25">
      <c r="T1145" s="32"/>
    </row>
    <row r="1146" spans="20:20" ht="20.100000000000001" customHeight="1" x14ac:dyDescent="0.25">
      <c r="T1146" s="32"/>
    </row>
    <row r="1147" spans="20:20" ht="20.100000000000001" customHeight="1" x14ac:dyDescent="0.25">
      <c r="T1147" s="32"/>
    </row>
    <row r="1148" spans="20:20" ht="20.100000000000001" customHeight="1" x14ac:dyDescent="0.25">
      <c r="T1148" s="32"/>
    </row>
    <row r="1149" spans="20:20" ht="20.100000000000001" customHeight="1" x14ac:dyDescent="0.25">
      <c r="T1149" s="32"/>
    </row>
    <row r="1150" spans="20:20" ht="20.100000000000001" customHeight="1" x14ac:dyDescent="0.25">
      <c r="T1150" s="32"/>
    </row>
    <row r="1151" spans="20:20" ht="20.100000000000001" customHeight="1" x14ac:dyDescent="0.25">
      <c r="T1151" s="32"/>
    </row>
    <row r="1152" spans="20:20" ht="20.100000000000001" customHeight="1" x14ac:dyDescent="0.25">
      <c r="T1152" s="32"/>
    </row>
    <row r="1153" spans="20:20" ht="20.100000000000001" customHeight="1" x14ac:dyDescent="0.25">
      <c r="T1153" s="32"/>
    </row>
    <row r="1154" spans="20:20" ht="20.100000000000001" customHeight="1" x14ac:dyDescent="0.25">
      <c r="T1154" s="32"/>
    </row>
    <row r="1155" spans="20:20" ht="20.100000000000001" customHeight="1" x14ac:dyDescent="0.25">
      <c r="T1155" s="32"/>
    </row>
    <row r="1156" spans="20:20" ht="20.100000000000001" customHeight="1" x14ac:dyDescent="0.25">
      <c r="T1156" s="32"/>
    </row>
    <row r="1157" spans="20:20" ht="20.100000000000001" customHeight="1" x14ac:dyDescent="0.25">
      <c r="T1157" s="32"/>
    </row>
    <row r="1158" spans="20:20" ht="20.100000000000001" customHeight="1" x14ac:dyDescent="0.25">
      <c r="T1158" s="32"/>
    </row>
    <row r="1159" spans="20:20" ht="20.100000000000001" customHeight="1" x14ac:dyDescent="0.25">
      <c r="T1159" s="32"/>
    </row>
    <row r="1160" spans="20:20" ht="20.100000000000001" customHeight="1" x14ac:dyDescent="0.25">
      <c r="T1160" s="32"/>
    </row>
    <row r="1161" spans="20:20" ht="20.100000000000001" customHeight="1" x14ac:dyDescent="0.25">
      <c r="T1161" s="32"/>
    </row>
    <row r="1162" spans="20:20" ht="20.100000000000001" customHeight="1" x14ac:dyDescent="0.25">
      <c r="T1162" s="32"/>
    </row>
    <row r="1163" spans="20:20" ht="20.100000000000001" customHeight="1" x14ac:dyDescent="0.25">
      <c r="T1163" s="32"/>
    </row>
    <row r="1164" spans="20:20" ht="20.100000000000001" customHeight="1" x14ac:dyDescent="0.25">
      <c r="T1164" s="32"/>
    </row>
    <row r="1165" spans="20:20" ht="20.100000000000001" customHeight="1" x14ac:dyDescent="0.25">
      <c r="T1165" s="32"/>
    </row>
    <row r="1166" spans="20:20" ht="20.100000000000001" customHeight="1" x14ac:dyDescent="0.25">
      <c r="T1166" s="32"/>
    </row>
    <row r="1167" spans="20:20" ht="20.100000000000001" customHeight="1" x14ac:dyDescent="0.25">
      <c r="T1167" s="32"/>
    </row>
    <row r="1168" spans="20:20" ht="20.100000000000001" customHeight="1" x14ac:dyDescent="0.25">
      <c r="T1168" s="32"/>
    </row>
    <row r="1169" spans="20:20" ht="20.100000000000001" customHeight="1" x14ac:dyDescent="0.25">
      <c r="T1169" s="32"/>
    </row>
    <row r="1170" spans="20:20" ht="20.100000000000001" customHeight="1" x14ac:dyDescent="0.25">
      <c r="T1170" s="32"/>
    </row>
    <row r="1171" spans="20:20" ht="20.100000000000001" customHeight="1" x14ac:dyDescent="0.25">
      <c r="T1171" s="32"/>
    </row>
    <row r="1172" spans="20:20" ht="20.100000000000001" customHeight="1" x14ac:dyDescent="0.25">
      <c r="T1172" s="32"/>
    </row>
    <row r="1173" spans="20:20" ht="20.100000000000001" customHeight="1" x14ac:dyDescent="0.25">
      <c r="T1173" s="32"/>
    </row>
    <row r="1174" spans="20:20" ht="20.100000000000001" customHeight="1" x14ac:dyDescent="0.25">
      <c r="T1174" s="32"/>
    </row>
    <row r="1175" spans="20:20" ht="20.100000000000001" customHeight="1" x14ac:dyDescent="0.25">
      <c r="T1175" s="32"/>
    </row>
    <row r="1176" spans="20:20" ht="20.100000000000001" customHeight="1" x14ac:dyDescent="0.25">
      <c r="T1176" s="32"/>
    </row>
    <row r="1177" spans="20:20" ht="20.100000000000001" customHeight="1" x14ac:dyDescent="0.25">
      <c r="T1177" s="32"/>
    </row>
    <row r="1178" spans="20:20" ht="20.100000000000001" customHeight="1" x14ac:dyDescent="0.25">
      <c r="T1178" s="32"/>
    </row>
    <row r="1179" spans="20:20" ht="20.100000000000001" customHeight="1" x14ac:dyDescent="0.25">
      <c r="T1179" s="32"/>
    </row>
    <row r="1180" spans="20:20" ht="20.100000000000001" customHeight="1" x14ac:dyDescent="0.25">
      <c r="T1180" s="32"/>
    </row>
    <row r="1181" spans="20:20" ht="20.100000000000001" customHeight="1" x14ac:dyDescent="0.25">
      <c r="T1181" s="32"/>
    </row>
    <row r="1182" spans="20:20" ht="20.100000000000001" customHeight="1" x14ac:dyDescent="0.25">
      <c r="T1182" s="32"/>
    </row>
    <row r="1183" spans="20:20" ht="20.100000000000001" customHeight="1" x14ac:dyDescent="0.25">
      <c r="T1183" s="32"/>
    </row>
    <row r="1184" spans="20:20" ht="20.100000000000001" customHeight="1" x14ac:dyDescent="0.25">
      <c r="T1184" s="32"/>
    </row>
    <row r="1185" spans="20:20" ht="20.100000000000001" customHeight="1" x14ac:dyDescent="0.25">
      <c r="T1185" s="32"/>
    </row>
    <row r="1186" spans="20:20" ht="20.100000000000001" customHeight="1" x14ac:dyDescent="0.25">
      <c r="T1186" s="32"/>
    </row>
    <row r="1187" spans="20:20" ht="20.100000000000001" customHeight="1" x14ac:dyDescent="0.25">
      <c r="T1187" s="32"/>
    </row>
    <row r="1188" spans="20:20" ht="20.100000000000001" customHeight="1" x14ac:dyDescent="0.25">
      <c r="T1188" s="32"/>
    </row>
    <row r="1189" spans="20:20" ht="20.100000000000001" customHeight="1" x14ac:dyDescent="0.25">
      <c r="T1189" s="32"/>
    </row>
    <row r="1190" spans="20:20" ht="20.100000000000001" customHeight="1" x14ac:dyDescent="0.25">
      <c r="T1190" s="32"/>
    </row>
    <row r="1191" spans="20:20" ht="20.100000000000001" customHeight="1" x14ac:dyDescent="0.25">
      <c r="T1191" s="32"/>
    </row>
    <row r="1192" spans="20:20" ht="20.100000000000001" customHeight="1" x14ac:dyDescent="0.25">
      <c r="T1192" s="32"/>
    </row>
    <row r="1193" spans="20:20" ht="20.100000000000001" customHeight="1" x14ac:dyDescent="0.25">
      <c r="T1193" s="32"/>
    </row>
    <row r="1194" spans="20:20" ht="20.100000000000001" customHeight="1" x14ac:dyDescent="0.25">
      <c r="T1194" s="32"/>
    </row>
    <row r="1195" spans="20:20" ht="20.100000000000001" customHeight="1" x14ac:dyDescent="0.25">
      <c r="T1195" s="32"/>
    </row>
    <row r="1196" spans="20:20" ht="20.100000000000001" customHeight="1" x14ac:dyDescent="0.25">
      <c r="T1196" s="32"/>
    </row>
    <row r="1197" spans="20:20" ht="20.100000000000001" customHeight="1" x14ac:dyDescent="0.25">
      <c r="T1197" s="32"/>
    </row>
    <row r="1198" spans="20:20" ht="20.100000000000001" customHeight="1" x14ac:dyDescent="0.25">
      <c r="T1198" s="32"/>
    </row>
    <row r="1199" spans="20:20" ht="20.100000000000001" customHeight="1" x14ac:dyDescent="0.25">
      <c r="T1199" s="32"/>
    </row>
    <row r="1200" spans="20:20" ht="20.100000000000001" customHeight="1" x14ac:dyDescent="0.25">
      <c r="T1200" s="32"/>
    </row>
  </sheetData>
  <sheetProtection formatCells="0"/>
  <mergeCells count="20">
    <mergeCell ref="H16:I16"/>
    <mergeCell ref="A19:D19"/>
    <mergeCell ref="A35:F35"/>
    <mergeCell ref="A36:F36"/>
    <mergeCell ref="A37:F37"/>
    <mergeCell ref="F7:I9"/>
    <mergeCell ref="A11:D11"/>
    <mergeCell ref="H13:I13"/>
    <mergeCell ref="H14:I14"/>
    <mergeCell ref="H15:I15"/>
    <mergeCell ref="A3:D3"/>
    <mergeCell ref="A5:D5"/>
    <mergeCell ref="F5:I5"/>
    <mergeCell ref="A6:B6"/>
    <mergeCell ref="C6:D6"/>
    <mergeCell ref="A21:D22"/>
    <mergeCell ref="G21:H21"/>
    <mergeCell ref="G20:H20"/>
    <mergeCell ref="F31:H31"/>
    <mergeCell ref="K20:N20"/>
  </mergeCells>
  <conditionalFormatting sqref="A3 J5:L16 M8:T11 X8:XFD11 U8:W1000 I10:I11 G13:I16 M13:T20 E13:E34 X13:XFD1000 L17:L19 A18:D30 I21:J21 O21:S21 M22:S25 T22:T30 F25 G25:G27 I25:I27 N26:S26 J27:S286 G29 I29 B31:D31 I31 T32:T38 T40:T47 E38:E60">
    <cfRule type="cellIs" dxfId="20" priority="37" operator="equal">
      <formula>"Observações"</formula>
    </cfRule>
    <cfRule type="cellIs" dxfId="19" priority="38" operator="equal">
      <formula>"Observação"</formula>
    </cfRule>
    <cfRule type="cellIs" dxfId="18" priority="39" operator="lessThan">
      <formula>0</formula>
    </cfRule>
  </conditionalFormatting>
  <conditionalFormatting sqref="A5">
    <cfRule type="cellIs" dxfId="17" priority="16" operator="equal">
      <formula>"Observações"</formula>
    </cfRule>
    <cfRule type="cellIs" dxfId="16" priority="17" operator="equal">
      <formula>"Observação"</formula>
    </cfRule>
    <cfRule type="cellIs" dxfId="15" priority="18" operator="lessThan">
      <formula>0</formula>
    </cfRule>
  </conditionalFormatting>
  <conditionalFormatting sqref="A11:A12">
    <cfRule type="cellIs" dxfId="14" priority="13" operator="equal">
      <formula>"Observações"</formula>
    </cfRule>
    <cfRule type="cellIs" dxfId="13" priority="14" operator="equal">
      <formula>"Observação"</formula>
    </cfRule>
    <cfRule type="cellIs" dxfId="12" priority="15" operator="lessThan">
      <formula>0</formula>
    </cfRule>
  </conditionalFormatting>
  <conditionalFormatting sqref="A19">
    <cfRule type="cellIs" dxfId="11" priority="7" operator="equal">
      <formula>"Observações"</formula>
    </cfRule>
    <cfRule type="cellIs" dxfId="10" priority="8" operator="equal">
      <formula>"Observação"</formula>
    </cfRule>
    <cfRule type="cellIs" dxfId="9" priority="9" operator="lessThan">
      <formula>0</formula>
    </cfRule>
  </conditionalFormatting>
  <conditionalFormatting sqref="E5:E6 M6:T6 V6:XFD6 D7:E7 M7:XFD7 B8:E9 A10:F10 E11:H11 F13 B16:D16 T49:T57 T59:T67 E61:H62 I61:I286 A63:H67 E68:H74 T69:T77 A75:H1048576 T79:T87 T89:T97 T99:T107 T109:T117 T119:T127 T129:T137 T139:T147 T149:T157 T159:T167 T169:T177 T179:T187 T189:T197 T199:T207 T209:T217 T219:T227 T229:T237 T239:T247 T249:T257 T259:T267 T269:T277 T279:T287 I287:S1200 T289:T297 T299:T307 T309:T317 T319:T327 T329:T337 T339:T347 T349:T357 T359:T367 T369:T377 T379:T387 T389:T397 T399:T407 T409:T417 T419:T427 T429:T437 T439:T447 T449:T457 T459:T467 T469:T477 T479:T487 T489:T497 T499:T507 T509:T517 T519:T527 T529:T537 T539:T547 T549:T557 T559:T567 T569:T577 T579:T587 T589:T597 T599:T607 T609:T617 T619:T627 T629:T637 T639:T647 T649:T657 T659:T667 T669:T677 T679:T687 T689:T697 T699:T707 T709:T717 T719:T727 T729:T737 T739:T747 T749:T757 T759:T767 T769:T777 T779:T787 T789:T797 T799:T807 T809:T817 T819:T827 T829:T837 T839:T847 T849:T857 T859:T867 T869:T877 T879:T887 T889:T897 T899:T907 T909:T917 T919:T927 T929:T937 T939:T947 T949:T957 T959:T967 T969:T977 T979:T987 T989:T997 T999:T1007 U1001:XFD1200 T1009:T1017 T1019:T1027 T1029:T1037 T1039:T1047 T1049:T1057 T1059:T1067 T1069:T1077 T1079:T1087 T1089:T1097 T1099:T1107 T1109:T1117 T1119:T1127 T1129:T1137 T1139:T1147 T1149:T1157 T1159:T1167 T1169:T1177 T1179:T1187 T1189:T1197 T1199:T1200 I1201:XFD1048576">
    <cfRule type="cellIs" dxfId="8" priority="46" operator="equal">
      <formula>"Observações"</formula>
    </cfRule>
    <cfRule type="cellIs" dxfId="7" priority="47" operator="equal">
      <formula>"Observação"</formula>
    </cfRule>
    <cfRule type="cellIs" dxfId="6" priority="48" operator="lessThan">
      <formula>0</formula>
    </cfRule>
  </conditionalFormatting>
  <conditionalFormatting sqref="E3:H3 J3:XFD3 A4:XFD4 M5:XFD5 I6">
    <cfRule type="cellIs" dxfId="5" priority="43" operator="equal">
      <formula>"Observações"</formula>
    </cfRule>
    <cfRule type="cellIs" dxfId="4" priority="44" operator="equal">
      <formula>"Observação"</formula>
    </cfRule>
    <cfRule type="cellIs" dxfId="3" priority="45" operator="lessThan">
      <formula>0</formula>
    </cfRule>
  </conditionalFormatting>
  <conditionalFormatting sqref="F5">
    <cfRule type="cellIs" dxfId="2" priority="1" operator="equal">
      <formula>"Observações"</formula>
    </cfRule>
    <cfRule type="cellIs" dxfId="1" priority="2" operator="equal">
      <formula>"Observação"</formula>
    </cfRule>
    <cfRule type="cellIs" dxfId="0" priority="3" operator="lessThan">
      <formula>0</formula>
    </cfRule>
  </conditionalFormatting>
  <printOptions horizontalCentered="1"/>
  <pageMargins left="0.25" right="0.25" top="0.75" bottom="0.75" header="0.3" footer="0.3"/>
  <pageSetup paperSize="9" scale="43" orientation="portrait" r:id="rId1"/>
  <rowBreaks count="1" manualBreakCount="1">
    <brk id="1" max="8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USUFRUTO</vt:lpstr>
      <vt:lpstr>USUFRUTO!Area_de_impressao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 presente líquido, taxa real de juros e taxa mínima de atratividade</dc:title>
  <dc:creator>Samuel Jesus de Oliveira</dc:creator>
  <cp:lastModifiedBy>Samuel Jesus de Oliveira</cp:lastModifiedBy>
  <cp:lastPrinted>2026-02-11T01:44:14Z</cp:lastPrinted>
  <dcterms:created xsi:type="dcterms:W3CDTF">2020-02-17T04:32:26Z</dcterms:created>
  <dcterms:modified xsi:type="dcterms:W3CDTF">2026-02-11T01:44:17Z</dcterms:modified>
</cp:coreProperties>
</file>