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67bc6245dff04e/Documentos/Projetos/Projeto Alfa/Planilhas/Método da renda/"/>
    </mc:Choice>
  </mc:AlternateContent>
  <xr:revisionPtr revIDLastSave="286" documentId="13_ncr:1_{2A35BEF1-F20D-4FB0-9DA0-A4E771019EE4}" xr6:coauthVersionLast="47" xr6:coauthVersionMax="47" xr10:uidLastSave="{8E0C7FE9-82BF-4D56-8094-D5201E54CA79}"/>
  <bookViews>
    <workbookView xWindow="-28920" yWindow="-120" windowWidth="29040" windowHeight="15720" activeTab="3" xr2:uid="{6508EFDF-4289-4AD2-884C-3D616334D4BC}"/>
  </bookViews>
  <sheets>
    <sheet name="OPÇÃO 1" sheetId="1" r:id="rId1"/>
    <sheet name="OPÇÃO 2" sheetId="6" r:id="rId2"/>
    <sheet name="OPÇÃO 3" sheetId="4" r:id="rId3"/>
    <sheet name="OPÇÃO 4 (SENTIDO INVERSO)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C44" i="7"/>
  <c r="C43" i="4"/>
  <c r="C41" i="6"/>
  <c r="C8" i="4"/>
  <c r="C8" i="6" l="1"/>
  <c r="C9" i="7"/>
  <c r="C17" i="7" s="1"/>
  <c r="C9" i="4"/>
  <c r="C18" i="4" s="1"/>
  <c r="C9" i="6"/>
  <c r="C17" i="1"/>
  <c r="C44" i="1" s="1"/>
  <c r="C46" i="1" s="1"/>
  <c r="C52" i="1" s="1"/>
  <c r="H24" i="1" s="1"/>
  <c r="C29" i="7" l="1"/>
  <c r="C45" i="7"/>
  <c r="C47" i="7" s="1"/>
  <c r="C29" i="4"/>
  <c r="C44" i="4"/>
  <c r="C46" i="4" s="1"/>
  <c r="C17" i="6"/>
  <c r="C28" i="1"/>
  <c r="H26" i="1" s="1"/>
  <c r="H30" i="1" s="1"/>
  <c r="C54" i="7" l="1"/>
  <c r="H26" i="7"/>
  <c r="M18" i="7" s="1"/>
  <c r="C27" i="6"/>
  <c r="C42" i="6"/>
  <c r="C44" i="6" s="1"/>
  <c r="C53" i="4"/>
  <c r="H24" i="4"/>
  <c r="I24" i="4" s="1"/>
  <c r="H36" i="4"/>
  <c r="I36" i="4" s="1"/>
  <c r="H25" i="4"/>
  <c r="I25" i="4" s="1"/>
  <c r="H37" i="4"/>
  <c r="I37" i="4" s="1"/>
  <c r="H26" i="4"/>
  <c r="I26" i="4" s="1"/>
  <c r="H23" i="4"/>
  <c r="I23" i="4" s="1"/>
  <c r="H34" i="4"/>
  <c r="I34" i="4" s="1"/>
  <c r="H35" i="4"/>
  <c r="I35" i="4" s="1"/>
  <c r="H27" i="4"/>
  <c r="I27" i="4" s="1"/>
  <c r="H28" i="4"/>
  <c r="I28" i="4" s="1"/>
  <c r="H29" i="4"/>
  <c r="I29" i="4" s="1"/>
  <c r="H30" i="4"/>
  <c r="I30" i="4" s="1"/>
  <c r="H31" i="4"/>
  <c r="I31" i="4" s="1"/>
  <c r="H32" i="4"/>
  <c r="I32" i="4" s="1"/>
  <c r="H33" i="4"/>
  <c r="I33" i="4" s="1"/>
  <c r="H30" i="7" l="1"/>
  <c r="M17" i="7" s="1"/>
  <c r="M21" i="7" s="1"/>
  <c r="I39" i="4"/>
  <c r="C51" i="6"/>
  <c r="H24" i="6"/>
  <c r="H27" i="6" s="1"/>
</calcChain>
</file>

<file path=xl/sharedStrings.xml><?xml version="1.0" encoding="utf-8"?>
<sst xmlns="http://schemas.openxmlformats.org/spreadsheetml/2006/main" count="181" uniqueCount="67">
  <si>
    <t>SELIC</t>
  </si>
  <si>
    <t>IPCA</t>
  </si>
  <si>
    <t>a.a.</t>
  </si>
  <si>
    <t>a.m.</t>
  </si>
  <si>
    <t>Cálculo da taxa real de juros</t>
  </si>
  <si>
    <t>Onde:</t>
  </si>
  <si>
    <t>valor presente líquido</t>
  </si>
  <si>
    <t>receita líquida</t>
  </si>
  <si>
    <t>taxa real de juros a.a.</t>
  </si>
  <si>
    <t>períodos (parcelas a antecipar)</t>
  </si>
  <si>
    <t>Portanto se:</t>
  </si>
  <si>
    <t xml:space="preserve">n = </t>
  </si>
  <si>
    <t>Então:</t>
  </si>
  <si>
    <t>Parcelas fixas por tempo determinado: soma dos períodos.</t>
  </si>
  <si>
    <t>Parcelas fixas por tempo indeterminado: série infinita</t>
  </si>
  <si>
    <t>fator de antecipação</t>
  </si>
  <si>
    <t>Período ( n )</t>
  </si>
  <si>
    <t>Soma:</t>
  </si>
  <si>
    <t>renda líquida</t>
  </si>
  <si>
    <t>n =</t>
  </si>
  <si>
    <t>período da parcela a ser antecipada</t>
  </si>
  <si>
    <t>VALOR PRESENTE LÍQUIDO. PARCELAS PERIÓDICAS VARIÁVEIS: FATOR DE ANTECIPAÇÃO</t>
  </si>
  <si>
    <t>VALOR PRESENTE LÍQUIDO. PARCELAS PERIÓDICAS FIXAS POR TEMPO INDETERMINADO.</t>
  </si>
  <si>
    <t>VALOR PRESENTE LÍQUIDO. PARCELAS PERIÓDICAS FIXAS POR TEMPO DETERMINADO.</t>
  </si>
  <si>
    <t>Fórmula para se calcular o valor da parcela a partir do valor presente líquido do empreendimento multiplicado pela taxa real de juros.</t>
  </si>
  <si>
    <t>VALOR DA RENDA MENSAL A PARTIR DO VALOR DO EMPREENDIMENTO</t>
  </si>
  <si>
    <t>Fonte:</t>
  </si>
  <si>
    <t>D'AMATO, Mônica; ALONSO, Nelson Roberto Pereira. Imóveis urbanos: avaliação de aluguéis. 3. ed. rev. e atual. São Paulo: Liv. e Ed. Universitária de Direito, 2013, p. 32.</t>
  </si>
  <si>
    <t>D'AMATO e ALONSO orientam a considerar um período determinado, definido, limitado à vida útil de um imóvel (p. 33).</t>
  </si>
  <si>
    <t>(renda mensal estimada)</t>
  </si>
  <si>
    <t>taxas aplicáveis para:</t>
  </si>
  <si>
    <t>outubro de 2022</t>
  </si>
  <si>
    <r>
      <t>Se o cálculo do valor presente líquido ( V</t>
    </r>
    <r>
      <rPr>
        <vertAlign val="subscript"/>
        <sz val="11"/>
        <color theme="1"/>
        <rFont val="Arial Nova"/>
        <family val="2"/>
      </rPr>
      <t>PL</t>
    </r>
    <r>
      <rPr>
        <sz val="11"/>
        <color theme="1"/>
        <rFont val="Arial Nova"/>
        <family val="2"/>
      </rPr>
      <t xml:space="preserve"> ) envolve a antecipação de parcelas fixas  por tempo determinado, ou seja, por </t>
    </r>
    <r>
      <rPr>
        <i/>
        <sz val="11"/>
        <color theme="1"/>
        <rFont val="Arial Nova"/>
        <family val="2"/>
      </rPr>
      <t xml:space="preserve">n </t>
    </r>
    <r>
      <rPr>
        <sz val="11"/>
        <color theme="1"/>
        <rFont val="Arial Nova"/>
        <family val="2"/>
      </rPr>
      <t>períodos, então aplica-se a equação abaixo.</t>
    </r>
  </si>
  <si>
    <r>
      <t>Taxa real de juros ( i</t>
    </r>
    <r>
      <rPr>
        <b/>
        <i/>
        <vertAlign val="subscript"/>
        <sz val="11"/>
        <color theme="1"/>
        <rFont val="Arial Nova"/>
        <family val="2"/>
      </rPr>
      <t>r</t>
    </r>
    <r>
      <rPr>
        <b/>
        <i/>
        <sz val="11"/>
        <color theme="1"/>
        <rFont val="Arial Nova"/>
        <family val="2"/>
      </rPr>
      <t xml:space="preserve"> ) ao ano</t>
    </r>
  </si>
  <si>
    <r>
      <t>V</t>
    </r>
    <r>
      <rPr>
        <i/>
        <vertAlign val="subscript"/>
        <sz val="11"/>
        <color theme="1"/>
        <rFont val="Arial Nova"/>
        <family val="2"/>
      </rPr>
      <t>p</t>
    </r>
    <r>
      <rPr>
        <i/>
        <sz val="11"/>
        <color theme="1"/>
        <rFont val="Arial Nova"/>
        <family val="2"/>
      </rPr>
      <t xml:space="preserve"> =</t>
    </r>
  </si>
  <si>
    <r>
      <t>V</t>
    </r>
    <r>
      <rPr>
        <i/>
        <vertAlign val="subscript"/>
        <sz val="11"/>
        <color theme="1"/>
        <rFont val="Arial Nova"/>
        <family val="2"/>
      </rPr>
      <t>L</t>
    </r>
    <r>
      <rPr>
        <i/>
        <sz val="11"/>
        <color theme="1"/>
        <rFont val="Arial Nova"/>
        <family val="2"/>
      </rPr>
      <t xml:space="preserve"> = </t>
    </r>
  </si>
  <si>
    <r>
      <t>i</t>
    </r>
    <r>
      <rPr>
        <i/>
        <vertAlign val="subscript"/>
        <sz val="11"/>
        <color theme="1"/>
        <rFont val="Arial Nova"/>
        <family val="2"/>
      </rPr>
      <t>r</t>
    </r>
    <r>
      <rPr>
        <i/>
        <sz val="11"/>
        <color theme="1"/>
        <rFont val="Arial Nova"/>
        <family val="2"/>
      </rPr>
      <t xml:space="preserve"> = </t>
    </r>
  </si>
  <si>
    <r>
      <t>i</t>
    </r>
    <r>
      <rPr>
        <i/>
        <vertAlign val="subscript"/>
        <sz val="11"/>
        <color theme="1"/>
        <rFont val="Arial Nova"/>
        <family val="2"/>
      </rPr>
      <t>r</t>
    </r>
  </si>
  <si>
    <r>
      <t>Taxa real de juros ( i</t>
    </r>
    <r>
      <rPr>
        <b/>
        <i/>
        <vertAlign val="subscript"/>
        <sz val="11"/>
        <color theme="1"/>
        <rFont val="Arial Nova"/>
        <family val="2"/>
      </rPr>
      <t>r</t>
    </r>
    <r>
      <rPr>
        <b/>
        <i/>
        <sz val="11"/>
        <color theme="1"/>
        <rFont val="Arial Nova"/>
        <family val="2"/>
      </rPr>
      <t xml:space="preserve"> ) mensal</t>
    </r>
  </si>
  <si>
    <r>
      <t xml:space="preserve">A partir da taxa anual </t>
    </r>
    <r>
      <rPr>
        <i/>
        <sz val="11"/>
        <color theme="1"/>
        <rFont val="Arial Nova"/>
        <family val="2"/>
      </rPr>
      <t>i</t>
    </r>
    <r>
      <rPr>
        <i/>
        <vertAlign val="subscript"/>
        <sz val="11"/>
        <color theme="1"/>
        <rFont val="Arial Nova"/>
        <family val="2"/>
      </rPr>
      <t>r</t>
    </r>
    <r>
      <rPr>
        <sz val="11"/>
        <color theme="1"/>
        <rFont val="Arial Nova"/>
        <family val="2"/>
      </rPr>
      <t xml:space="preserve">, é possível calcular a taxa mensal </t>
    </r>
    <r>
      <rPr>
        <i/>
        <sz val="11"/>
        <color theme="1"/>
        <rFont val="Arial Nova"/>
        <family val="2"/>
      </rPr>
      <t>i</t>
    </r>
    <r>
      <rPr>
        <i/>
        <vertAlign val="subscript"/>
        <sz val="11"/>
        <color theme="1"/>
        <rFont val="Arial Nova"/>
        <family val="2"/>
      </rPr>
      <t>rm</t>
    </r>
    <r>
      <rPr>
        <sz val="11"/>
        <color theme="1"/>
        <rFont val="Arial Nova"/>
        <family val="2"/>
      </rPr>
      <t xml:space="preserve"> com o uso da seguinte fórmula:</t>
    </r>
  </si>
  <si>
    <r>
      <t>V</t>
    </r>
    <r>
      <rPr>
        <b/>
        <i/>
        <vertAlign val="subscript"/>
        <sz val="11"/>
        <color theme="1"/>
        <rFont val="Arial Nova"/>
        <family val="2"/>
      </rPr>
      <t>p</t>
    </r>
    <r>
      <rPr>
        <b/>
        <i/>
        <sz val="11"/>
        <color theme="1"/>
        <rFont val="Arial Nova"/>
        <family val="2"/>
      </rPr>
      <t xml:space="preserve"> =</t>
    </r>
  </si>
  <si>
    <r>
      <t>Se o cálculo do valor presente líquido ( V</t>
    </r>
    <r>
      <rPr>
        <vertAlign val="subscript"/>
        <sz val="11"/>
        <color theme="1"/>
        <rFont val="Arial Nova"/>
        <family val="2"/>
      </rPr>
      <t>PL</t>
    </r>
    <r>
      <rPr>
        <sz val="11"/>
        <color theme="1"/>
        <rFont val="Arial Nova"/>
        <family val="2"/>
      </rPr>
      <t xml:space="preserve"> ) envolve a antecipação de parcelas fixas por tempo indeterminado, então podemos desenvolver a equação abaixo:</t>
    </r>
  </si>
  <si>
    <r>
      <t>V</t>
    </r>
    <r>
      <rPr>
        <i/>
        <vertAlign val="subscript"/>
        <sz val="11"/>
        <color theme="1"/>
        <rFont val="Arial Nova"/>
        <family val="2"/>
      </rPr>
      <t xml:space="preserve">P </t>
    </r>
    <r>
      <rPr>
        <i/>
        <sz val="11"/>
        <color theme="1"/>
        <rFont val="Arial Nova"/>
        <family val="2"/>
      </rPr>
      <t>=</t>
    </r>
  </si>
  <si>
    <r>
      <t>R</t>
    </r>
    <r>
      <rPr>
        <i/>
        <vertAlign val="subscript"/>
        <sz val="11"/>
        <color theme="1"/>
        <rFont val="Arial Nova"/>
        <family val="2"/>
      </rPr>
      <t>L</t>
    </r>
    <r>
      <rPr>
        <i/>
        <sz val="11"/>
        <color theme="1"/>
        <rFont val="Arial Nova"/>
        <family val="2"/>
      </rPr>
      <t xml:space="preserve"> = </t>
    </r>
  </si>
  <si>
    <r>
      <t>Taxa real de juros ( i</t>
    </r>
    <r>
      <rPr>
        <b/>
        <i/>
        <vertAlign val="subscript"/>
        <sz val="11"/>
        <color theme="1"/>
        <rFont val="Arial Nova"/>
        <family val="2"/>
      </rPr>
      <t>r</t>
    </r>
    <r>
      <rPr>
        <b/>
        <i/>
        <sz val="11"/>
        <color theme="1"/>
        <rFont val="Arial Nova"/>
        <family val="2"/>
      </rPr>
      <t xml:space="preserve"> ) ao mês</t>
    </r>
  </si>
  <si>
    <r>
      <t xml:space="preserve">A partir da taxa anual </t>
    </r>
    <r>
      <rPr>
        <i/>
        <sz val="11"/>
        <color theme="1"/>
        <rFont val="Arial Nova"/>
        <family val="2"/>
      </rPr>
      <t>i</t>
    </r>
    <r>
      <rPr>
        <i/>
        <vertAlign val="subscript"/>
        <sz val="11"/>
        <color theme="1"/>
        <rFont val="Arial Nova"/>
        <family val="2"/>
      </rPr>
      <t>r</t>
    </r>
    <r>
      <rPr>
        <sz val="11"/>
        <color theme="1"/>
        <rFont val="Arial Nova"/>
        <family val="2"/>
      </rPr>
      <t xml:space="preserve">, se for necessário, é possível calcular a taxa real de juros ao mês </t>
    </r>
    <r>
      <rPr>
        <i/>
        <sz val="11"/>
        <color theme="1"/>
        <rFont val="Arial Nova"/>
        <family val="2"/>
      </rPr>
      <t>i</t>
    </r>
    <r>
      <rPr>
        <i/>
        <vertAlign val="subscript"/>
        <sz val="11"/>
        <color theme="1"/>
        <rFont val="Arial Nova"/>
        <family val="2"/>
      </rPr>
      <t>rm</t>
    </r>
    <r>
      <rPr>
        <sz val="11"/>
        <color theme="1"/>
        <rFont val="Arial Nova"/>
        <family val="2"/>
      </rPr>
      <t xml:space="preserve"> com o uso da seguinte fórmula:</t>
    </r>
  </si>
  <si>
    <r>
      <t>V</t>
    </r>
    <r>
      <rPr>
        <b/>
        <i/>
        <vertAlign val="subscript"/>
        <sz val="11"/>
        <color theme="1"/>
        <rFont val="Arial Nova"/>
        <family val="2"/>
      </rPr>
      <t>P</t>
    </r>
    <r>
      <rPr>
        <b/>
        <i/>
        <sz val="11"/>
        <color theme="1"/>
        <rFont val="Arial Nova"/>
        <family val="2"/>
      </rPr>
      <t xml:space="preserve"> =</t>
    </r>
  </si>
  <si>
    <r>
      <t>Renda líquida ( V</t>
    </r>
    <r>
      <rPr>
        <b/>
        <vertAlign val="subscript"/>
        <sz val="11"/>
        <color theme="1"/>
        <rFont val="Arial Nova"/>
        <family val="2"/>
      </rPr>
      <t>L</t>
    </r>
    <r>
      <rPr>
        <b/>
        <sz val="11"/>
        <color theme="1"/>
        <rFont val="Arial Nova"/>
        <family val="2"/>
      </rPr>
      <t xml:space="preserve"> ) variável e fator de antecipação ( f</t>
    </r>
    <r>
      <rPr>
        <b/>
        <vertAlign val="subscript"/>
        <sz val="11"/>
        <color theme="1"/>
        <rFont val="Arial Nova"/>
        <family val="2"/>
      </rPr>
      <t>a</t>
    </r>
    <r>
      <rPr>
        <b/>
        <sz val="11"/>
        <color theme="1"/>
        <rFont val="Arial Nova"/>
        <family val="2"/>
      </rPr>
      <t xml:space="preserve"> )</t>
    </r>
  </si>
  <si>
    <r>
      <t xml:space="preserve">Se a renda líquida é variável, então é necessário construir a tabela do fluxo de caixa descontado. Nesse fluxo, multiplica-se a </t>
    </r>
    <r>
      <rPr>
        <u/>
        <sz val="11"/>
        <color theme="1"/>
        <rFont val="Arial Nova"/>
        <family val="2"/>
      </rPr>
      <t>renda líquida do período</t>
    </r>
    <r>
      <rPr>
        <sz val="11"/>
        <color theme="1"/>
        <rFont val="Arial Nova"/>
        <family val="2"/>
      </rPr>
      <t xml:space="preserve"> pelo </t>
    </r>
    <r>
      <rPr>
        <u/>
        <sz val="11"/>
        <color theme="1"/>
        <rFont val="Arial Nova"/>
        <family val="2"/>
      </rPr>
      <t>fator de antecipação aplicável àquele período</t>
    </r>
    <r>
      <rPr>
        <sz val="11"/>
        <color theme="1"/>
        <rFont val="Arial Nova"/>
        <family val="2"/>
      </rPr>
      <t>.</t>
    </r>
  </si>
  <si>
    <r>
      <t>V</t>
    </r>
    <r>
      <rPr>
        <vertAlign val="subscript"/>
        <sz val="11"/>
        <color theme="1"/>
        <rFont val="Arial Nova"/>
        <family val="2"/>
      </rPr>
      <t>L</t>
    </r>
    <r>
      <rPr>
        <sz val="11"/>
        <color theme="1"/>
        <rFont val="Arial Nova"/>
        <family val="2"/>
      </rPr>
      <t xml:space="preserve"> =</t>
    </r>
  </si>
  <si>
    <r>
      <t>f</t>
    </r>
    <r>
      <rPr>
        <vertAlign val="subscript"/>
        <sz val="11"/>
        <color theme="1"/>
        <rFont val="Arial Nova"/>
        <family val="2"/>
      </rPr>
      <t>a</t>
    </r>
    <r>
      <rPr>
        <sz val="11"/>
        <color theme="1"/>
        <rFont val="Arial Nova"/>
        <family val="2"/>
      </rPr>
      <t xml:space="preserve"> =</t>
    </r>
  </si>
  <si>
    <r>
      <t>i</t>
    </r>
    <r>
      <rPr>
        <vertAlign val="subscript"/>
        <sz val="11"/>
        <color theme="1"/>
        <rFont val="Arial Nova"/>
        <family val="2"/>
      </rPr>
      <t>r</t>
    </r>
  </si>
  <si>
    <r>
      <t>i</t>
    </r>
    <r>
      <rPr>
        <vertAlign val="subscript"/>
        <sz val="11"/>
        <color theme="1"/>
        <rFont val="Arial Nova"/>
        <family val="2"/>
      </rPr>
      <t>r</t>
    </r>
    <r>
      <rPr>
        <sz val="11"/>
        <color theme="1"/>
        <rFont val="Arial Nova"/>
        <family val="2"/>
      </rPr>
      <t xml:space="preserve"> =</t>
    </r>
  </si>
  <si>
    <r>
      <t>V</t>
    </r>
    <r>
      <rPr>
        <b/>
        <vertAlign val="subscript"/>
        <sz val="11"/>
        <color theme="1"/>
        <rFont val="Arial Nova"/>
        <family val="2"/>
      </rPr>
      <t>L</t>
    </r>
  </si>
  <si>
    <r>
      <t>f</t>
    </r>
    <r>
      <rPr>
        <b/>
        <vertAlign val="subscript"/>
        <sz val="11"/>
        <color theme="1"/>
        <rFont val="Arial Nova"/>
        <family val="2"/>
      </rPr>
      <t>a</t>
    </r>
  </si>
  <si>
    <r>
      <t>Valor atualizado ( V</t>
    </r>
    <r>
      <rPr>
        <b/>
        <vertAlign val="subscript"/>
        <sz val="11"/>
        <color theme="1"/>
        <rFont val="Arial Nova"/>
        <family val="2"/>
      </rPr>
      <t>p</t>
    </r>
    <r>
      <rPr>
        <b/>
        <sz val="11"/>
        <color theme="1"/>
        <rFont val="Arial Nova"/>
        <family val="2"/>
      </rPr>
      <t xml:space="preserve"> )</t>
    </r>
  </si>
  <si>
    <r>
      <t>V</t>
    </r>
    <r>
      <rPr>
        <i/>
        <vertAlign val="subscript"/>
        <sz val="11"/>
        <color theme="1"/>
        <rFont val="Arial Nova"/>
        <family val="2"/>
      </rPr>
      <t>P</t>
    </r>
    <r>
      <rPr>
        <i/>
        <sz val="11"/>
        <color theme="1"/>
        <rFont val="Arial Nova"/>
        <family val="2"/>
      </rPr>
      <t xml:space="preserve"> =</t>
    </r>
  </si>
  <si>
    <r>
      <t>R</t>
    </r>
    <r>
      <rPr>
        <b/>
        <i/>
        <vertAlign val="subscript"/>
        <sz val="11"/>
        <color theme="1"/>
        <rFont val="Arial Nova"/>
        <family val="2"/>
      </rPr>
      <t>L</t>
    </r>
    <r>
      <rPr>
        <b/>
        <i/>
        <sz val="11"/>
        <color theme="1"/>
        <rFont val="Arial Nova"/>
        <family val="2"/>
      </rPr>
      <t xml:space="preserve"> =</t>
    </r>
  </si>
  <si>
    <r>
      <t xml:space="preserve">Esse caminho pode ser utilizado para se </t>
    </r>
    <r>
      <rPr>
        <b/>
        <sz val="11"/>
        <color theme="1"/>
        <rFont val="Arial Nova"/>
        <family val="2"/>
      </rPr>
      <t>estimar o valor do aluguel mensal</t>
    </r>
    <r>
      <rPr>
        <sz val="11"/>
        <color theme="1"/>
        <rFont val="Arial Nova"/>
        <family val="2"/>
      </rPr>
      <t xml:space="preserve"> (a uma taxa real de juros mensal) ou anual (a uma taxa real de juros anual).</t>
    </r>
  </si>
  <si>
    <t>TMA (taxa mínima de atratividade)</t>
  </si>
  <si>
    <t>Inserindo-se a taxa de risco no cálculo, temos a taxa mínima de atratividade do empreendimento.</t>
  </si>
  <si>
    <r>
      <t>i</t>
    </r>
    <r>
      <rPr>
        <vertAlign val="subscript"/>
        <sz val="11"/>
        <color theme="1"/>
        <rFont val="Arial Nova"/>
        <family val="2"/>
      </rPr>
      <t>risco</t>
    </r>
  </si>
  <si>
    <t>taxa real de juros a.m.</t>
  </si>
  <si>
    <t>meses</t>
  </si>
  <si>
    <r>
      <t>i</t>
    </r>
    <r>
      <rPr>
        <vertAlign val="subscript"/>
        <sz val="11"/>
        <color theme="1"/>
        <rFont val="Arial Nova"/>
        <family val="2"/>
      </rPr>
      <t>tma</t>
    </r>
  </si>
  <si>
    <t>Conversão para taxa mensal:</t>
  </si>
  <si>
    <t>a.a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</si>
</sst>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_ ;[Red]\-#,##0\ "/>
    <numFmt numFmtId="166" formatCode="#,##0.0000_ ;[Red]\-#,##0.0000\ "/>
    <numFmt numFmtId="167" formatCode="0.0000%"/>
  </numFmts>
  <fonts count="12" x14ac:knownFonts="1">
    <font>
      <sz val="11"/>
      <color theme="1"/>
      <name val="Arial Nova"/>
      <family val="2"/>
    </font>
    <font>
      <sz val="11"/>
      <color theme="1"/>
      <name val="Arial Nova"/>
      <family val="2"/>
    </font>
    <font>
      <sz val="11"/>
      <color theme="0"/>
      <name val="Arial Nova"/>
      <family val="2"/>
    </font>
    <font>
      <b/>
      <sz val="11"/>
      <color rgb="FFFEFEFE"/>
      <name val="Arial Nova"/>
      <family val="2"/>
    </font>
    <font>
      <b/>
      <sz val="11"/>
      <color theme="1"/>
      <name val="Arial Nova"/>
      <family val="2"/>
    </font>
    <font>
      <i/>
      <sz val="11"/>
      <color theme="1"/>
      <name val="Arial Nova"/>
      <family val="2"/>
    </font>
    <font>
      <vertAlign val="subscript"/>
      <sz val="11"/>
      <color theme="1"/>
      <name val="Arial Nova"/>
      <family val="2"/>
    </font>
    <font>
      <b/>
      <i/>
      <sz val="11"/>
      <color theme="1"/>
      <name val="Arial Nova"/>
      <family val="2"/>
    </font>
    <font>
      <b/>
      <i/>
      <vertAlign val="subscript"/>
      <sz val="11"/>
      <color theme="1"/>
      <name val="Arial Nova"/>
      <family val="2"/>
    </font>
    <font>
      <i/>
      <vertAlign val="subscript"/>
      <sz val="11"/>
      <color theme="1"/>
      <name val="Arial Nova"/>
      <family val="2"/>
    </font>
    <font>
      <b/>
      <vertAlign val="subscript"/>
      <sz val="11"/>
      <color theme="1"/>
      <name val="Arial Nova"/>
      <family val="2"/>
    </font>
    <font>
      <u/>
      <sz val="11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1C26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164" fontId="0" fillId="0" borderId="0">
      <alignment horizontal="justify" vertical="center"/>
    </xf>
    <xf numFmtId="9" fontId="1" fillId="0" borderId="0" applyFont="0" applyFill="0" applyBorder="0" applyAlignment="0" applyProtection="0"/>
  </cellStyleXfs>
  <cellXfs count="77">
    <xf numFmtId="164" fontId="0" fillId="0" borderId="0" xfId="0">
      <alignment horizontal="justify" vertical="center"/>
    </xf>
    <xf numFmtId="164" fontId="0" fillId="0" borderId="0" xfId="0" applyProtection="1">
      <alignment horizontal="justify" vertical="center"/>
      <protection hidden="1"/>
    </xf>
    <xf numFmtId="164" fontId="0" fillId="0" borderId="0" xfId="0" applyAlignment="1" applyProtection="1">
      <alignment horizontal="right" wrapText="1" indent="1" readingOrder="1"/>
      <protection hidden="1"/>
    </xf>
    <xf numFmtId="164" fontId="2" fillId="0" borderId="0" xfId="0" applyFont="1" applyAlignment="1" applyProtection="1">
      <alignment horizontal="right" wrapText="1" indent="1" readingOrder="1"/>
      <protection hidden="1"/>
    </xf>
    <xf numFmtId="164" fontId="0" fillId="0" borderId="0" xfId="0" applyAlignment="1" applyProtection="1">
      <alignment horizontal="justify" wrapText="1" readingOrder="1"/>
      <protection hidden="1"/>
    </xf>
    <xf numFmtId="165" fontId="2" fillId="0" borderId="0" xfId="0" applyNumberFormat="1" applyFont="1" applyAlignment="1" applyProtection="1">
      <alignment horizontal="right" wrapText="1" indent="1" readingOrder="1"/>
      <protection hidden="1"/>
    </xf>
    <xf numFmtId="164" fontId="4" fillId="0" borderId="0" xfId="0" applyFont="1" applyAlignment="1" applyProtection="1">
      <alignment horizontal="right" wrapText="1" indent="1" readingOrder="1"/>
      <protection hidden="1"/>
    </xf>
    <xf numFmtId="164" fontId="0" fillId="0" borderId="0" xfId="0" applyAlignment="1" applyProtection="1">
      <alignment horizontal="left" wrapText="1" indent="1" readingOrder="1"/>
      <protection hidden="1"/>
    </xf>
    <xf numFmtId="164" fontId="4" fillId="0" borderId="3" xfId="0" applyFont="1" applyBorder="1" applyAlignment="1" applyProtection="1">
      <alignment horizontal="right" wrapText="1" indent="1" readingOrder="1"/>
      <protection hidden="1"/>
    </xf>
    <xf numFmtId="164" fontId="0" fillId="0" borderId="3" xfId="0" applyBorder="1" applyAlignment="1" applyProtection="1">
      <alignment horizontal="left" wrapText="1" indent="1" readingOrder="1"/>
      <protection hidden="1"/>
    </xf>
    <xf numFmtId="164" fontId="4" fillId="0" borderId="0" xfId="0" applyFont="1" applyAlignment="1" applyProtection="1">
      <alignment horizontal="justify" wrapText="1" readingOrder="1"/>
      <protection hidden="1"/>
    </xf>
    <xf numFmtId="164" fontId="5" fillId="0" borderId="1" xfId="0" applyFont="1" applyBorder="1" applyAlignment="1" applyProtection="1">
      <alignment horizontal="right" wrapText="1" readingOrder="1"/>
      <protection hidden="1"/>
    </xf>
    <xf numFmtId="164" fontId="0" fillId="0" borderId="1" xfId="0" quotePrefix="1" applyBorder="1" applyAlignment="1" applyProtection="1">
      <alignment horizontal="justify" wrapText="1" readingOrder="1"/>
      <protection hidden="1"/>
    </xf>
    <xf numFmtId="164" fontId="5" fillId="0" borderId="1" xfId="0" applyFont="1" applyBorder="1" applyAlignment="1" applyProtection="1">
      <alignment horizontal="right" wrapText="1" indent="1" readingOrder="1"/>
      <protection hidden="1"/>
    </xf>
    <xf numFmtId="167" fontId="0" fillId="0" borderId="1" xfId="1" applyNumberFormat="1" applyFont="1" applyBorder="1" applyAlignment="1" applyProtection="1">
      <alignment horizontal="right" wrapText="1" indent="1" readingOrder="1"/>
      <protection hidden="1"/>
    </xf>
    <xf numFmtId="164" fontId="0" fillId="0" borderId="1" xfId="0" applyBorder="1" applyAlignment="1" applyProtection="1">
      <alignment horizontal="left" wrapText="1" indent="1" readingOrder="1"/>
      <protection hidden="1"/>
    </xf>
    <xf numFmtId="164" fontId="0" fillId="0" borderId="1" xfId="0" applyBorder="1" applyAlignment="1" applyProtection="1">
      <alignment horizontal="right" wrapText="1" indent="1" readingOrder="1"/>
      <protection hidden="1"/>
    </xf>
    <xf numFmtId="164" fontId="5" fillId="0" borderId="0" xfId="0" applyFont="1" applyAlignment="1" applyProtection="1">
      <alignment horizontal="right" wrapText="1" indent="1" readingOrder="1"/>
      <protection hidden="1"/>
    </xf>
    <xf numFmtId="164" fontId="5" fillId="0" borderId="3" xfId="0" applyFont="1" applyBorder="1" applyAlignment="1" applyProtection="1">
      <alignment horizontal="right" wrapText="1" readingOrder="1"/>
      <protection hidden="1"/>
    </xf>
    <xf numFmtId="164" fontId="7" fillId="0" borderId="1" xfId="0" applyFont="1" applyBorder="1" applyAlignment="1" applyProtection="1">
      <alignment horizontal="right" wrapText="1" readingOrder="1"/>
      <protection hidden="1"/>
    </xf>
    <xf numFmtId="164" fontId="4" fillId="0" borderId="1" xfId="0" applyFont="1" applyBorder="1" applyAlignment="1" applyProtection="1">
      <alignment horizontal="left" wrapText="1" indent="1" readingOrder="1"/>
      <protection hidden="1"/>
    </xf>
    <xf numFmtId="164" fontId="0" fillId="2" borderId="0" xfId="0" applyFill="1" applyAlignment="1" applyProtection="1">
      <alignment horizontal="right" wrapText="1" indent="1" readingOrder="1"/>
      <protection hidden="1"/>
    </xf>
    <xf numFmtId="166" fontId="0" fillId="0" borderId="0" xfId="0" applyNumberFormat="1" applyAlignment="1" applyProtection="1">
      <alignment horizontal="right" wrapText="1" indent="1" readingOrder="1"/>
      <protection hidden="1"/>
    </xf>
    <xf numFmtId="10" fontId="0" fillId="0" borderId="1" xfId="1" applyNumberFormat="1" applyFont="1" applyBorder="1" applyAlignment="1" applyProtection="1">
      <alignment horizontal="right" wrapText="1" indent="1" readingOrder="1"/>
      <protection hidden="1"/>
    </xf>
    <xf numFmtId="10" fontId="0" fillId="0" borderId="3" xfId="1" quotePrefix="1" applyNumberFormat="1" applyFont="1" applyBorder="1" applyAlignment="1" applyProtection="1">
      <alignment horizontal="left" wrapText="1" indent="1" readingOrder="1"/>
      <protection hidden="1"/>
    </xf>
    <xf numFmtId="166" fontId="0" fillId="0" borderId="4" xfId="0" applyNumberFormat="1" applyBorder="1" applyAlignment="1" applyProtection="1">
      <alignment horizontal="center" vertical="center"/>
      <protection hidden="1"/>
    </xf>
    <xf numFmtId="166" fontId="0" fillId="0" borderId="3" xfId="0" applyNumberFormat="1" applyBorder="1" applyAlignment="1" applyProtection="1">
      <alignment horizontal="center" vertical="center"/>
      <protection hidden="1"/>
    </xf>
    <xf numFmtId="164" fontId="0" fillId="0" borderId="3" xfId="0" applyBorder="1" applyAlignment="1" applyProtection="1">
      <alignment horizontal="right" wrapText="1" indent="1" readingOrder="1"/>
      <protection hidden="1"/>
    </xf>
    <xf numFmtId="164" fontId="4" fillId="0" borderId="2" xfId="0" applyFont="1" applyBorder="1" applyAlignment="1" applyProtection="1">
      <alignment horizontal="center" wrapText="1" readingOrder="1"/>
      <protection hidden="1"/>
    </xf>
    <xf numFmtId="165" fontId="0" fillId="0" borderId="0" xfId="0" applyNumberFormat="1" applyAlignment="1" applyProtection="1">
      <alignment horizontal="right" wrapText="1" indent="1" readingOrder="1"/>
      <protection hidden="1"/>
    </xf>
    <xf numFmtId="164" fontId="0" fillId="0" borderId="4" xfId="0" applyBorder="1" applyAlignment="1" applyProtection="1">
      <alignment horizontal="right" wrapText="1" indent="1" readingOrder="1"/>
      <protection hidden="1"/>
    </xf>
    <xf numFmtId="165" fontId="0" fillId="0" borderId="3" xfId="0" applyNumberFormat="1" applyBorder="1" applyAlignment="1" applyProtection="1">
      <alignment horizontal="right" wrapText="1" indent="1" readingOrder="1"/>
      <protection hidden="1"/>
    </xf>
    <xf numFmtId="164" fontId="4" fillId="0" borderId="1" xfId="0" applyFont="1" applyBorder="1" applyAlignment="1" applyProtection="1">
      <alignment horizontal="right" wrapText="1" indent="1" readingOrder="1"/>
      <protection hidden="1"/>
    </xf>
    <xf numFmtId="164" fontId="4" fillId="0" borderId="1" xfId="0" applyFont="1" applyBorder="1" applyAlignment="1" applyProtection="1">
      <alignment horizontal="left" wrapText="1" readingOrder="1"/>
      <protection hidden="1"/>
    </xf>
    <xf numFmtId="167" fontId="0" fillId="0" borderId="0" xfId="1" applyNumberFormat="1" applyFont="1" applyBorder="1" applyAlignment="1" applyProtection="1">
      <alignment horizontal="right" wrapText="1" indent="1" readingOrder="1"/>
      <protection hidden="1"/>
    </xf>
    <xf numFmtId="165" fontId="5" fillId="0" borderId="3" xfId="0" applyNumberFormat="1" applyFont="1" applyBorder="1" applyAlignment="1" applyProtection="1">
      <alignment horizontal="left" wrapText="1" indent="1" readingOrder="1"/>
      <protection hidden="1"/>
    </xf>
    <xf numFmtId="10" fontId="0" fillId="4" borderId="0" xfId="1" applyNumberFormat="1" applyFont="1" applyFill="1" applyAlignment="1" applyProtection="1">
      <alignment horizontal="right" wrapText="1" indent="1" readingOrder="1"/>
      <protection locked="0"/>
    </xf>
    <xf numFmtId="10" fontId="0" fillId="4" borderId="3" xfId="1" applyNumberFormat="1" applyFont="1" applyFill="1" applyBorder="1" applyAlignment="1" applyProtection="1">
      <alignment horizontal="right" wrapText="1" indent="1" readingOrder="1"/>
      <protection locked="0"/>
    </xf>
    <xf numFmtId="164" fontId="0" fillId="4" borderId="1" xfId="0" applyFill="1" applyBorder="1" applyAlignment="1" applyProtection="1">
      <alignment horizontal="left" wrapText="1" indent="1" readingOrder="1"/>
      <protection locked="0"/>
    </xf>
    <xf numFmtId="164" fontId="0" fillId="4" borderId="4" xfId="0" applyFill="1" applyBorder="1" applyAlignment="1" applyProtection="1">
      <alignment horizontal="right" vertical="center"/>
      <protection locked="0"/>
    </xf>
    <xf numFmtId="164" fontId="0" fillId="4" borderId="3" xfId="0" applyFill="1" applyBorder="1" applyAlignment="1" applyProtection="1">
      <alignment horizontal="right" vertical="center"/>
      <protection locked="0"/>
    </xf>
    <xf numFmtId="164" fontId="0" fillId="0" borderId="1" xfId="0" applyBorder="1" applyAlignment="1" applyProtection="1">
      <alignment horizontal="left" wrapText="1" indent="1" readingOrder="1"/>
      <protection locked="0"/>
    </xf>
    <xf numFmtId="164" fontId="0" fillId="0" borderId="0" xfId="0" applyAlignment="1" applyProtection="1">
      <alignment horizontal="center" wrapText="1" readingOrder="1"/>
      <protection hidden="1"/>
    </xf>
    <xf numFmtId="164" fontId="0" fillId="0" borderId="0" xfId="0" applyAlignment="1" applyProtection="1">
      <alignment wrapText="1" readingOrder="1"/>
      <protection hidden="1"/>
    </xf>
    <xf numFmtId="10" fontId="0" fillId="0" borderId="1" xfId="1" quotePrefix="1" applyNumberFormat="1" applyFont="1" applyBorder="1" applyAlignment="1" applyProtection="1">
      <alignment horizontal="left" wrapText="1" indent="1" readingOrder="1"/>
      <protection hidden="1"/>
    </xf>
    <xf numFmtId="10" fontId="4" fillId="0" borderId="1" xfId="1" applyNumberFormat="1" applyFont="1" applyBorder="1" applyAlignment="1" applyProtection="1">
      <alignment horizontal="right" wrapText="1" indent="1" readingOrder="1"/>
      <protection hidden="1"/>
    </xf>
    <xf numFmtId="165" fontId="0" fillId="0" borderId="5" xfId="0" applyNumberFormat="1" applyBorder="1" applyAlignment="1" applyProtection="1">
      <alignment horizontal="right" wrapText="1" indent="1" readingOrder="1"/>
      <protection hidden="1"/>
    </xf>
    <xf numFmtId="164" fontId="0" fillId="4" borderId="5" xfId="0" applyFill="1" applyBorder="1" applyAlignment="1" applyProtection="1">
      <alignment horizontal="right" vertical="center"/>
      <protection locked="0"/>
    </xf>
    <xf numFmtId="166" fontId="0" fillId="0" borderId="5" xfId="0" applyNumberFormat="1" applyBorder="1" applyAlignment="1" applyProtection="1">
      <alignment horizontal="center" vertical="center"/>
      <protection hidden="1"/>
    </xf>
    <xf numFmtId="164" fontId="0" fillId="0" borderId="5" xfId="0" applyBorder="1" applyAlignment="1" applyProtection="1">
      <alignment horizontal="right" wrapText="1" indent="1" readingOrder="1"/>
      <protection hidden="1"/>
    </xf>
    <xf numFmtId="10" fontId="1" fillId="0" borderId="1" xfId="1" applyNumberFormat="1" applyFont="1" applyBorder="1" applyAlignment="1" applyProtection="1">
      <alignment horizontal="right" wrapText="1" indent="1" readingOrder="1"/>
      <protection hidden="1"/>
    </xf>
    <xf numFmtId="167" fontId="1" fillId="0" borderId="1" xfId="1" applyNumberFormat="1" applyFont="1" applyBorder="1" applyAlignment="1" applyProtection="1">
      <alignment horizontal="right" wrapText="1" indent="1" readingOrder="1"/>
      <protection hidden="1"/>
    </xf>
    <xf numFmtId="164" fontId="0" fillId="4" borderId="1" xfId="0" applyFill="1" applyBorder="1" applyAlignment="1" applyProtection="1">
      <alignment horizontal="right" wrapText="1" indent="1" readingOrder="1"/>
      <protection locked="0"/>
    </xf>
    <xf numFmtId="10" fontId="0" fillId="0" borderId="3" xfId="1" quotePrefix="1" applyNumberFormat="1" applyFont="1" applyBorder="1" applyAlignment="1" applyProtection="1">
      <alignment horizontal="right" wrapText="1" indent="1" readingOrder="1"/>
      <protection hidden="1"/>
    </xf>
    <xf numFmtId="164" fontId="4" fillId="0" borderId="0" xfId="0" applyFont="1" applyAlignment="1" applyProtection="1">
      <alignment horizontal="left" wrapText="1" indent="1" readingOrder="1"/>
      <protection hidden="1"/>
    </xf>
    <xf numFmtId="164" fontId="0" fillId="0" borderId="1" xfId="0" quotePrefix="1" applyBorder="1" applyAlignment="1" applyProtection="1">
      <alignment horizontal="left" wrapText="1" indent="1" readingOrder="1"/>
      <protection hidden="1"/>
    </xf>
    <xf numFmtId="164" fontId="7" fillId="3" borderId="1" xfId="0" applyFont="1" applyFill="1" applyBorder="1" applyAlignment="1" applyProtection="1">
      <alignment horizontal="left" wrapText="1" indent="1" readingOrder="1"/>
      <protection hidden="1"/>
    </xf>
    <xf numFmtId="164" fontId="0" fillId="0" borderId="0" xfId="0" applyAlignment="1" applyProtection="1">
      <alignment wrapText="1" readingOrder="1"/>
      <protection hidden="1"/>
    </xf>
    <xf numFmtId="164" fontId="0" fillId="0" borderId="1" xfId="0" quotePrefix="1" applyBorder="1" applyAlignment="1" applyProtection="1">
      <alignment horizontal="left" wrapText="1" indent="1" readingOrder="1"/>
      <protection hidden="1"/>
    </xf>
    <xf numFmtId="164" fontId="4" fillId="3" borderId="2" xfId="0" applyFont="1" applyFill="1" applyBorder="1" applyAlignment="1" applyProtection="1">
      <alignment horizontal="left" wrapText="1" indent="1" readingOrder="1"/>
      <protection hidden="1"/>
    </xf>
    <xf numFmtId="166" fontId="0" fillId="0" borderId="1" xfId="0" applyNumberFormat="1" applyBorder="1" applyAlignment="1" applyProtection="1">
      <alignment horizontal="left" wrapText="1" indent="1" readingOrder="1"/>
      <protection hidden="1"/>
    </xf>
    <xf numFmtId="164" fontId="0" fillId="0" borderId="0" xfId="0" applyAlignment="1" applyProtection="1">
      <alignment horizontal="justify" wrapText="1" readingOrder="1"/>
      <protection hidden="1"/>
    </xf>
    <xf numFmtId="164" fontId="0" fillId="0" borderId="1" xfId="0" applyBorder="1" applyAlignment="1" applyProtection="1">
      <alignment horizontal="left" wrapText="1" indent="1" readingOrder="1"/>
      <protection locked="0"/>
    </xf>
    <xf numFmtId="164" fontId="3" fillId="2" borderId="0" xfId="0" applyFont="1" applyFill="1" applyAlignment="1" applyProtection="1">
      <alignment horizontal="left" vertical="center" wrapText="1" indent="1" readingOrder="1"/>
      <protection hidden="1"/>
    </xf>
    <xf numFmtId="164" fontId="5" fillId="0" borderId="4" xfId="0" applyFont="1" applyBorder="1" applyAlignment="1" applyProtection="1">
      <alignment horizontal="right" wrapText="1" readingOrder="1"/>
      <protection hidden="1"/>
    </xf>
    <xf numFmtId="164" fontId="5" fillId="0" borderId="4" xfId="0" applyFont="1" applyBorder="1" applyAlignment="1" applyProtection="1">
      <alignment horizontal="left" wrapText="1" readingOrder="1"/>
      <protection hidden="1"/>
    </xf>
    <xf numFmtId="164" fontId="0" fillId="0" borderId="0" xfId="0" applyAlignment="1" applyProtection="1">
      <alignment horizontal="justify" vertical="center" wrapText="1" readingOrder="1"/>
      <protection hidden="1"/>
    </xf>
    <xf numFmtId="164" fontId="4" fillId="3" borderId="2" xfId="0" applyFont="1" applyFill="1" applyBorder="1" applyAlignment="1" applyProtection="1">
      <alignment wrapText="1" readingOrder="1"/>
      <protection hidden="1"/>
    </xf>
    <xf numFmtId="164" fontId="0" fillId="0" borderId="1" xfId="0" applyBorder="1" applyAlignment="1" applyProtection="1">
      <alignment horizontal="left" wrapText="1" indent="1" readingOrder="1"/>
      <protection hidden="1"/>
    </xf>
    <xf numFmtId="164" fontId="4" fillId="0" borderId="2" xfId="0" applyFont="1" applyBorder="1" applyAlignment="1" applyProtection="1">
      <alignment horizontal="left" wrapText="1" readingOrder="1"/>
      <protection hidden="1"/>
    </xf>
    <xf numFmtId="164" fontId="0" fillId="0" borderId="0" xfId="0" applyAlignment="1" applyProtection="1">
      <alignment horizontal="justify" vertical="top" wrapText="1" readingOrder="1"/>
      <protection hidden="1"/>
    </xf>
    <xf numFmtId="164" fontId="0" fillId="0" borderId="0" xfId="0" applyAlignment="1" applyProtection="1">
      <alignment horizontal="center" wrapText="1" readingOrder="1"/>
      <protection hidden="1"/>
    </xf>
    <xf numFmtId="164" fontId="4" fillId="3" borderId="0" xfId="0" applyFont="1" applyFill="1" applyBorder="1" applyAlignment="1" applyProtection="1">
      <alignment horizontal="left" wrapText="1" indent="1" readingOrder="1"/>
      <protection hidden="1"/>
    </xf>
    <xf numFmtId="164" fontId="3" fillId="2" borderId="0" xfId="0" applyFont="1" applyFill="1" applyBorder="1" applyAlignment="1" applyProtection="1">
      <alignment horizontal="left" vertical="center" wrapText="1" indent="1" readingOrder="1"/>
      <protection hidden="1"/>
    </xf>
    <xf numFmtId="164" fontId="0" fillId="0" borderId="0" xfId="0" applyFill="1" applyAlignment="1" applyProtection="1">
      <alignment horizontal="right" wrapText="1" indent="1" readingOrder="1"/>
      <protection hidden="1"/>
    </xf>
    <xf numFmtId="164" fontId="2" fillId="0" borderId="0" xfId="0" applyFont="1" applyFill="1" applyAlignment="1" applyProtection="1">
      <alignment horizontal="right" wrapText="1" indent="1" readingOrder="1"/>
      <protection hidden="1"/>
    </xf>
    <xf numFmtId="164" fontId="5" fillId="0" borderId="4" xfId="0" applyFont="1" applyBorder="1" applyAlignment="1" applyProtection="1">
      <alignment wrapText="1" readingOrder="1"/>
      <protection hidden="1"/>
    </xf>
  </cellXfs>
  <cellStyles count="2">
    <cellStyle name="Normal" xfId="0" builtinId="0" customBuiltin="1"/>
    <cellStyle name="Porcentagem" xfId="1" builtinId="5"/>
  </cellStyles>
  <dxfs count="111"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color rgb="FFFF0000"/>
      </font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  <dxf>
      <font>
        <b/>
        <i val="0"/>
      </font>
      <fill>
        <patternFill>
          <bgColor theme="7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1C2628"/>
      <color rgb="FFFEFEFE"/>
      <color rgb="FF3C3F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11.png"/><Relationship Id="rId7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</xdr:row>
      <xdr:rowOff>0</xdr:rowOff>
    </xdr:from>
    <xdr:to>
      <xdr:col>6</xdr:col>
      <xdr:colOff>1866900</xdr:colOff>
      <xdr:row>11</xdr:row>
      <xdr:rowOff>190500</xdr:rowOff>
    </xdr:to>
    <xdr:pic>
      <xdr:nvPicPr>
        <xdr:cNvPr id="3" name="Imagem 2" descr=" V_p = V_l \cdot \left [ \dfrac{( 1 + i_r )^n - 1}{i_r \cdot ( 1 + i_r )^n} \right] ">
          <a:extLst>
            <a:ext uri="{FF2B5EF4-FFF2-40B4-BE49-F238E27FC236}">
              <a16:creationId xmlns:a16="http://schemas.microsoft.com/office/drawing/2014/main" id="{23BBD9A6-2279-5C4A-AFD6-C0564B33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2276475"/>
          <a:ext cx="18669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1666875</xdr:colOff>
      <xdr:row>14</xdr:row>
      <xdr:rowOff>180975</xdr:rowOff>
    </xdr:to>
    <xdr:pic>
      <xdr:nvPicPr>
        <xdr:cNvPr id="6" name="Imagem 5" descr=" i_r = \dfrac{ (1 + Selic) }{ (1 + IPCA) } - 1 ">
          <a:extLst>
            <a:ext uri="{FF2B5EF4-FFF2-40B4-BE49-F238E27FC236}">
              <a16:creationId xmlns:a16="http://schemas.microsoft.com/office/drawing/2014/main" id="{1D5B2AD6-AF65-4000-BA4E-B95A44E9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019425"/>
          <a:ext cx="16668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219075</xdr:rowOff>
    </xdr:from>
    <xdr:to>
      <xdr:col>2</xdr:col>
      <xdr:colOff>1219200</xdr:colOff>
      <xdr:row>24</xdr:row>
      <xdr:rowOff>238125</xdr:rowOff>
    </xdr:to>
    <xdr:pic>
      <xdr:nvPicPr>
        <xdr:cNvPr id="4" name="Imagem 3" descr=" i_r\, mensal = \sqrt[12]{( 1 + i_r )} - 1 = [( 1 + i_r )^{\tfrac{1}{12}}] - 1 ">
          <a:extLst>
            <a:ext uri="{FF2B5EF4-FFF2-40B4-BE49-F238E27FC236}">
              <a16:creationId xmlns:a16="http://schemas.microsoft.com/office/drawing/2014/main" id="{D2AA94E7-4BA9-41B6-8D92-BA5F96F0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6934200"/>
          <a:ext cx="31337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1914525</xdr:colOff>
      <xdr:row>1</xdr:row>
      <xdr:rowOff>150018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D4E462B-70B4-4A42-DC4C-8A049AA0D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  <xdr:twoCellAnchor editAs="oneCell">
    <xdr:from>
      <xdr:col>0</xdr:col>
      <xdr:colOff>1943100</xdr:colOff>
      <xdr:row>35</xdr:row>
      <xdr:rowOff>57150</xdr:rowOff>
    </xdr:from>
    <xdr:to>
      <xdr:col>2</xdr:col>
      <xdr:colOff>1724025</xdr:colOff>
      <xdr:row>40</xdr:row>
      <xdr:rowOff>47625</xdr:rowOff>
    </xdr:to>
    <xdr:pic>
      <xdr:nvPicPr>
        <xdr:cNvPr id="7" name="Imagem 6" descr=" \begin{tabular}{llll} &amp; i_{tma} &amp; = &amp; \big [ \big ( 1 + i_r \big ) \cdot \big ( 1 + i_{risco} \big ) \big ] - 1 \\ &amp; &amp; &amp; \\ Onde: &amp; &amp; &amp; \\ &amp; i_{tma} &amp; = &amp; taxa mínima de atratividade \\&amp; i_r &amp; = &amp; taxa real de juros \\&amp; i_{risco} &amp;  = &amp;  taxa de risco do empreendimento \\ \end{tabular} ">
          <a:extLst>
            <a:ext uri="{FF2B5EF4-FFF2-40B4-BE49-F238E27FC236}">
              <a16:creationId xmlns:a16="http://schemas.microsoft.com/office/drawing/2014/main" id="{70FD169C-EEFB-6521-C052-738B1B551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9744075"/>
          <a:ext cx="368617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1095375</xdr:colOff>
      <xdr:row>50</xdr:row>
      <xdr:rowOff>9525</xdr:rowOff>
    </xdr:to>
    <xdr:pic>
      <xdr:nvPicPr>
        <xdr:cNvPr id="8" name="Imagem 7" descr=" [(1 + i_{tma})^{\tfrac{1}{12}}] - 1 ">
          <a:extLst>
            <a:ext uri="{FF2B5EF4-FFF2-40B4-BE49-F238E27FC236}">
              <a16:creationId xmlns:a16="http://schemas.microsoft.com/office/drawing/2014/main" id="{A677D7C8-4AB8-A372-5886-BA265BD2B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3154025"/>
          <a:ext cx="10953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9</xdr:row>
      <xdr:rowOff>152400</xdr:rowOff>
    </xdr:from>
    <xdr:to>
      <xdr:col>7</xdr:col>
      <xdr:colOff>1905000</xdr:colOff>
      <xdr:row>11</xdr:row>
      <xdr:rowOff>95250</xdr:rowOff>
    </xdr:to>
    <xdr:pic>
      <xdr:nvPicPr>
        <xdr:cNvPr id="5" name="Imagem 4" descr=" V_p = R_l \cdot \bigg[ \dfrac {(1 + i_r)^n - 1}{i_r \cdot (1 + i_r)^n} \bigg] \Rightarrow \dfrac {R_l}{i_r} \cdot \bigg[  \dfrac{(1  + i_r)^\infty - 1}{(1 + i_r)^\infty} \bigg] ">
          <a:extLst>
            <a:ext uri="{FF2B5EF4-FFF2-40B4-BE49-F238E27FC236}">
              <a16:creationId xmlns:a16="http://schemas.microsoft.com/office/drawing/2014/main" id="{AFFD1476-6827-E532-6582-0409E94A1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3400425"/>
          <a:ext cx="38004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12</xdr:row>
      <xdr:rowOff>228600</xdr:rowOff>
    </xdr:from>
    <xdr:to>
      <xdr:col>8</xdr:col>
      <xdr:colOff>561975</xdr:colOff>
      <xdr:row>14</xdr:row>
      <xdr:rowOff>171450</xdr:rowOff>
    </xdr:to>
    <xdr:pic>
      <xdr:nvPicPr>
        <xdr:cNvPr id="6" name="Imagem 5" descr=" V_p = \bigg[  \dfrac{(1  + i_r)^\infty - 1}{(1 + i_r)^\infty} \bigg] \Rightarrow \dfrac{R_l}{i_r}  \cdot \bigg[ 1 - \dfrac{1}{(1+i)^\infty} \bigg] \Rightarrow V_p = \dfrac{R_l}{i_r} ">
          <a:extLst>
            <a:ext uri="{FF2B5EF4-FFF2-40B4-BE49-F238E27FC236}">
              <a16:creationId xmlns:a16="http://schemas.microsoft.com/office/drawing/2014/main" id="{DCCD3E1C-7738-59B0-3C6C-1D7245E4B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4219575"/>
          <a:ext cx="44100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1666875</xdr:colOff>
      <xdr:row>14</xdr:row>
      <xdr:rowOff>180975</xdr:rowOff>
    </xdr:to>
    <xdr:pic>
      <xdr:nvPicPr>
        <xdr:cNvPr id="9" name="Imagem 8" descr=" i_r = \dfrac{ (1 + Selic) }{ (1 + IPCA) } - 1 ">
          <a:extLst>
            <a:ext uri="{FF2B5EF4-FFF2-40B4-BE49-F238E27FC236}">
              <a16:creationId xmlns:a16="http://schemas.microsoft.com/office/drawing/2014/main" id="{B869A0CC-3C6B-2B49-4E92-3322BF0B8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019425"/>
          <a:ext cx="16668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1181100</xdr:colOff>
      <xdr:row>25</xdr:row>
      <xdr:rowOff>19050</xdr:rowOff>
    </xdr:to>
    <xdr:pic>
      <xdr:nvPicPr>
        <xdr:cNvPr id="2" name="Imagem 1" descr=" i_r\, mensal = \sqrt[12]{( 1 + i_r )} - 1 = [( 1 + i_r )^{\tfrac{1}{12}}] - 1 ">
          <a:extLst>
            <a:ext uri="{FF2B5EF4-FFF2-40B4-BE49-F238E27FC236}">
              <a16:creationId xmlns:a16="http://schemas.microsoft.com/office/drawing/2014/main" id="{2734D8E7-6FB6-4C2F-BC5A-A9663B034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43575"/>
          <a:ext cx="31337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1914525</xdr:colOff>
      <xdr:row>1</xdr:row>
      <xdr:rowOff>150018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E1AA02-018B-5DDB-901C-405CDFD62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1733550</xdr:colOff>
      <xdr:row>37</xdr:row>
      <xdr:rowOff>238125</xdr:rowOff>
    </xdr:to>
    <xdr:pic>
      <xdr:nvPicPr>
        <xdr:cNvPr id="3" name="Imagem 2" descr=" \begin{tabular}{llll} &amp; i_{tma} &amp; = &amp; \big [ \big ( 1 + i_r \big ) \cdot \big ( 1 + i_{risco} \big ) \big ] - 1 \\ &amp; &amp; &amp; \\ Onde: &amp; &amp; &amp; \\ &amp; i_{tma} &amp; = &amp; taxa mínima de atratividade \\&amp; i_r &amp; = &amp; taxa real de juros \\&amp; i_{risco} &amp;  = &amp;  taxa de risco do empreendimento \\ \end{tabular} ">
          <a:extLst>
            <a:ext uri="{FF2B5EF4-FFF2-40B4-BE49-F238E27FC236}">
              <a16:creationId xmlns:a16="http://schemas.microsoft.com/office/drawing/2014/main" id="{0EEDDEA4-EDD3-462C-B85A-EDB23EE8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9686925"/>
          <a:ext cx="368617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1095375</xdr:colOff>
      <xdr:row>49</xdr:row>
      <xdr:rowOff>9525</xdr:rowOff>
    </xdr:to>
    <xdr:pic>
      <xdr:nvPicPr>
        <xdr:cNvPr id="7" name="Imagem 6" descr=" [(1 + i_{tma})^{\tfrac{1}{12}}] - 1 ">
          <a:extLst>
            <a:ext uri="{FF2B5EF4-FFF2-40B4-BE49-F238E27FC236}">
              <a16:creationId xmlns:a16="http://schemas.microsoft.com/office/drawing/2014/main" id="{000F0243-05F5-4FBA-BB5A-0BF7D4626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3154025"/>
          <a:ext cx="10953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857250</xdr:colOff>
      <xdr:row>11</xdr:row>
      <xdr:rowOff>180975</xdr:rowOff>
    </xdr:to>
    <xdr:pic>
      <xdr:nvPicPr>
        <xdr:cNvPr id="3" name="Imagem 2" descr=" V_p =  V_l \cdot f_a ">
          <a:extLst>
            <a:ext uri="{FF2B5EF4-FFF2-40B4-BE49-F238E27FC236}">
              <a16:creationId xmlns:a16="http://schemas.microsoft.com/office/drawing/2014/main" id="{7531B23B-C49C-86E9-8C34-E2F1473E4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2524125"/>
          <a:ext cx="857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1104900</xdr:colOff>
      <xdr:row>12</xdr:row>
      <xdr:rowOff>171450</xdr:rowOff>
    </xdr:to>
    <xdr:pic>
      <xdr:nvPicPr>
        <xdr:cNvPr id="4" name="Imagem 3" descr=" f_a = \dfrac{1}{{( 1 + i_r )}^n} ">
          <a:extLst>
            <a:ext uri="{FF2B5EF4-FFF2-40B4-BE49-F238E27FC236}">
              <a16:creationId xmlns:a16="http://schemas.microsoft.com/office/drawing/2014/main" id="{674B8382-1E85-63FD-8B7C-BFD0C1C0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524125"/>
          <a:ext cx="11049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14</xdr:row>
      <xdr:rowOff>38100</xdr:rowOff>
    </xdr:from>
    <xdr:to>
      <xdr:col>1</xdr:col>
      <xdr:colOff>1790700</xdr:colOff>
      <xdr:row>15</xdr:row>
      <xdr:rowOff>219075</xdr:rowOff>
    </xdr:to>
    <xdr:pic>
      <xdr:nvPicPr>
        <xdr:cNvPr id="5" name="Imagem 4" descr=" i_r = \dfrac{ (1 + Selic) }{ (1 + IPCA) } - 1 ">
          <a:extLst>
            <a:ext uri="{FF2B5EF4-FFF2-40B4-BE49-F238E27FC236}">
              <a16:creationId xmlns:a16="http://schemas.microsoft.com/office/drawing/2014/main" id="{3E23C8CD-C92D-45B0-AC3E-998BB927D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524375"/>
          <a:ext cx="16668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123825</xdr:colOff>
      <xdr:row>25</xdr:row>
      <xdr:rowOff>0</xdr:rowOff>
    </xdr:from>
    <xdr:to>
      <xdr:col>2</xdr:col>
      <xdr:colOff>1304925</xdr:colOff>
      <xdr:row>26</xdr:row>
      <xdr:rowOff>19050</xdr:rowOff>
    </xdr:to>
    <xdr:pic>
      <xdr:nvPicPr>
        <xdr:cNvPr id="6" name="Imagem 5" descr=" i_r\, mensal = \sqrt[12]{( 1 + i_r )} - 1 = [( 1 + i_r )^{\tfrac{1}{12}}] - 1 ">
          <a:extLst>
            <a:ext uri="{FF2B5EF4-FFF2-40B4-BE49-F238E27FC236}">
              <a16:creationId xmlns:a16="http://schemas.microsoft.com/office/drawing/2014/main" id="{34B37AF1-06A1-45B1-9DEF-BAD97450D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7210425"/>
          <a:ext cx="31337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1104900</xdr:colOff>
      <xdr:row>1</xdr:row>
      <xdr:rowOff>150018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2192C00-196D-F213-0503-DB99316EE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1733550</xdr:colOff>
      <xdr:row>39</xdr:row>
      <xdr:rowOff>238125</xdr:rowOff>
    </xdr:to>
    <xdr:pic>
      <xdr:nvPicPr>
        <xdr:cNvPr id="2" name="Imagem 1" descr=" \begin{tabular}{llll} &amp; i_{tma} &amp; = &amp; \big [ \big ( 1 + i_r \big ) \cdot \big ( 1 + i_{risco} \big ) \big ] - 1 \\ &amp; &amp; &amp; \\ Onde: &amp; &amp; &amp; \\ &amp; i_{tma} &amp; = &amp; taxa mínima de atratividade \\&amp; i_r &amp; = &amp; taxa real de juros \\&amp; i_{risco} &amp;  = &amp;  taxa de risco do empreendimento \\ \end{tabular} ">
          <a:extLst>
            <a:ext uri="{FF2B5EF4-FFF2-40B4-BE49-F238E27FC236}">
              <a16:creationId xmlns:a16="http://schemas.microsoft.com/office/drawing/2014/main" id="{3A345809-179C-4C7B-BB8C-D2AAF1CCF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9191625"/>
          <a:ext cx="368617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49</xdr:row>
      <xdr:rowOff>209550</xdr:rowOff>
    </xdr:from>
    <xdr:to>
      <xdr:col>1</xdr:col>
      <xdr:colOff>1181100</xdr:colOff>
      <xdr:row>50</xdr:row>
      <xdr:rowOff>219075</xdr:rowOff>
    </xdr:to>
    <xdr:pic>
      <xdr:nvPicPr>
        <xdr:cNvPr id="8" name="Imagem 7" descr=" [(1 + i_{tma})^{\tfrac{1}{12}}] - 1 ">
          <a:extLst>
            <a:ext uri="{FF2B5EF4-FFF2-40B4-BE49-F238E27FC236}">
              <a16:creationId xmlns:a16="http://schemas.microsoft.com/office/drawing/2014/main" id="{AD3B71FA-16CA-4613-8C56-2DE0138CC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3363575"/>
          <a:ext cx="10953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16566</xdr:colOff>
      <xdr:row>9</xdr:row>
      <xdr:rowOff>248478</xdr:rowOff>
    </xdr:from>
    <xdr:to>
      <xdr:col>6</xdr:col>
      <xdr:colOff>1866487</xdr:colOff>
      <xdr:row>11</xdr:row>
      <xdr:rowOff>190499</xdr:rowOff>
    </xdr:to>
    <xdr:pic>
      <xdr:nvPicPr>
        <xdr:cNvPr id="3" name="Imagem 2" descr=" V_p = R_l \cdot \bigg[ \dfrac {(1 + i_r)^n - 1}{i_r \cdot (1 + i_r)^n} \bigg] \Rightarrow \dfrac {R_l}{i_r} \cdot \bigg[  \dfrac{(1  + i_r)^\infty - 1}{(1 + i_r)^\infty} \bigg] ">
          <a:extLst>
            <a:ext uri="{FF2B5EF4-FFF2-40B4-BE49-F238E27FC236}">
              <a16:creationId xmlns:a16="http://schemas.microsoft.com/office/drawing/2014/main" id="{8834E1AA-F479-4EF2-8686-F38D7D284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7044" y="3503543"/>
          <a:ext cx="3804617" cy="438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504825</xdr:colOff>
      <xdr:row>14</xdr:row>
      <xdr:rowOff>190499</xdr:rowOff>
    </xdr:to>
    <xdr:pic>
      <xdr:nvPicPr>
        <xdr:cNvPr id="4" name="Imagem 3" descr=" V_p = \bigg[  \dfrac{(1  + i_r)^\infty - 1}{(1 + i_r)^\infty} \bigg] \Rightarrow \dfrac{R_l}{i_r}  \cdot \bigg[ 1 - \dfrac{1}{(1+i)^\infty} \bigg] \Rightarrow V_p = \dfrac{R_l}{i_r} ">
          <a:extLst>
            <a:ext uri="{FF2B5EF4-FFF2-40B4-BE49-F238E27FC236}">
              <a16:creationId xmlns:a16="http://schemas.microsoft.com/office/drawing/2014/main" id="{0EA3D69B-BA5D-4DBC-9D8E-5A58ACAFB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3019425"/>
          <a:ext cx="44100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142875</xdr:colOff>
      <xdr:row>6</xdr:row>
      <xdr:rowOff>85725</xdr:rowOff>
    </xdr:from>
    <xdr:to>
      <xdr:col>11</xdr:col>
      <xdr:colOff>1000125</xdr:colOff>
      <xdr:row>7</xdr:row>
      <xdr:rowOff>19050</xdr:rowOff>
    </xdr:to>
    <xdr:pic>
      <xdr:nvPicPr>
        <xdr:cNvPr id="6" name="Imagem 5" descr=" R_l = V_p \cdot i_r ">
          <a:extLst>
            <a:ext uri="{FF2B5EF4-FFF2-40B4-BE49-F238E27FC236}">
              <a16:creationId xmlns:a16="http://schemas.microsoft.com/office/drawing/2014/main" id="{2F155609-AD31-4322-AD7B-63251A9D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7810500"/>
          <a:ext cx="857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1918666</xdr:colOff>
      <xdr:row>1</xdr:row>
      <xdr:rowOff>150018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94CD1D9-1162-A176-8CB5-2F0B4CADF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4168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76200</xdr:rowOff>
    </xdr:from>
    <xdr:to>
      <xdr:col>2</xdr:col>
      <xdr:colOff>1731480</xdr:colOff>
      <xdr:row>41</xdr:row>
      <xdr:rowOff>63362</xdr:rowOff>
    </xdr:to>
    <xdr:pic>
      <xdr:nvPicPr>
        <xdr:cNvPr id="10" name="Imagem 9" descr=" \begin{tabular}{llll} &amp; i_{tma} &amp; = &amp; \big [ \big ( 1 + i_r \big ) \cdot \big ( 1 + i_{risco} \big ) \big ] - 1 \\ &amp; &amp; &amp; \\ Onde: &amp; &amp; &amp; \\ &amp; i_{tma} &amp; = &amp; taxa mínima de atratividade \\&amp; i_r &amp; = &amp; taxa real de juros \\&amp; i_{risco} &amp;  = &amp;  taxa de risco do empreendimento \\ \end{tabular} ">
          <a:extLst>
            <a:ext uri="{FF2B5EF4-FFF2-40B4-BE49-F238E27FC236}">
              <a16:creationId xmlns:a16="http://schemas.microsoft.com/office/drawing/2014/main" id="{A8FBD763-C249-41E3-A034-B7FE7E1B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0010775"/>
          <a:ext cx="3684105" cy="1225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140805</xdr:colOff>
      <xdr:row>49</xdr:row>
      <xdr:rowOff>231912</xdr:rowOff>
    </xdr:from>
    <xdr:to>
      <xdr:col>1</xdr:col>
      <xdr:colOff>1236180</xdr:colOff>
      <xdr:row>50</xdr:row>
      <xdr:rowOff>240609</xdr:rowOff>
    </xdr:to>
    <xdr:pic>
      <xdr:nvPicPr>
        <xdr:cNvPr id="11" name="Imagem 10" descr=" [(1 + i_{tma})^{\tfrac{1}{12}}] - 1 ">
          <a:extLst>
            <a:ext uri="{FF2B5EF4-FFF2-40B4-BE49-F238E27FC236}">
              <a16:creationId xmlns:a16="http://schemas.microsoft.com/office/drawing/2014/main" id="{1B01163C-15CE-4EBB-B14F-308F1CD88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1" y="13426108"/>
          <a:ext cx="10953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2</xdr:col>
      <xdr:colOff>1179030</xdr:colOff>
      <xdr:row>25</xdr:row>
      <xdr:rowOff>18222</xdr:rowOff>
    </xdr:to>
    <xdr:pic>
      <xdr:nvPicPr>
        <xdr:cNvPr id="12" name="Imagem 11" descr=" i_r\, mensal = \sqrt[12]{( 1 + i_r )} - 1 = [( 1 + i_r )^{\tfrac{1}{12}}] - 1 ">
          <a:extLst>
            <a:ext uri="{FF2B5EF4-FFF2-40B4-BE49-F238E27FC236}">
              <a16:creationId xmlns:a16="http://schemas.microsoft.com/office/drawing/2014/main" id="{81D51099-F749-4AC5-9498-D817D730A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696" y="6982239"/>
          <a:ext cx="3133725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1666875</xdr:colOff>
      <xdr:row>14</xdr:row>
      <xdr:rowOff>180146</xdr:rowOff>
    </xdr:to>
    <xdr:pic>
      <xdr:nvPicPr>
        <xdr:cNvPr id="13" name="Imagem 12" descr=" i_r = \dfrac{ (1 + Selic) }{ (1 + IPCA) } - 1 ">
          <a:extLst>
            <a:ext uri="{FF2B5EF4-FFF2-40B4-BE49-F238E27FC236}">
              <a16:creationId xmlns:a16="http://schemas.microsoft.com/office/drawing/2014/main" id="{0468F163-CA3C-4DA9-B762-6F12C5EA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696" y="4248978"/>
          <a:ext cx="16668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205B-8126-4819-986A-E9B0F976FC3E}">
  <dimension ref="A1:AA1206"/>
  <sheetViews>
    <sheetView zoomScaleNormal="100" workbookViewId="0">
      <selection activeCell="A9" sqref="A9"/>
    </sheetView>
  </sheetViews>
  <sheetFormatPr defaultColWidth="15.625" defaultRowHeight="20.100000000000001" customHeight="1" x14ac:dyDescent="0.2"/>
  <cols>
    <col min="1" max="4" width="25.625" style="2" customWidth="1"/>
    <col min="5" max="5" width="15.625" style="2" customWidth="1"/>
    <col min="6" max="9" width="25.625" style="2" customWidth="1"/>
    <col min="10" max="19" width="15.625" style="2"/>
    <col min="20" max="27" width="15.625" style="3"/>
    <col min="28" max="16384" width="15.625" style="2"/>
  </cols>
  <sheetData>
    <row r="1" spans="1:20" ht="99.95" customHeight="1" x14ac:dyDescent="0.2">
      <c r="A1" s="21"/>
      <c r="B1" s="21"/>
      <c r="C1" s="21"/>
      <c r="D1" s="21"/>
      <c r="E1" s="21"/>
      <c r="F1" s="21"/>
      <c r="G1" s="21"/>
      <c r="H1" s="21"/>
      <c r="I1" s="21"/>
    </row>
    <row r="3" spans="1:20" ht="20.100000000000001" customHeight="1" x14ac:dyDescent="0.2">
      <c r="A3" s="73" t="s">
        <v>23</v>
      </c>
      <c r="B3" s="73"/>
      <c r="C3" s="73"/>
      <c r="D3" s="73"/>
      <c r="E3" s="73"/>
      <c r="F3" s="73"/>
      <c r="G3" s="73"/>
      <c r="H3" s="73"/>
      <c r="I3" s="73"/>
    </row>
    <row r="4" spans="1:20" ht="20.100000000000001" customHeight="1" x14ac:dyDescent="0.2">
      <c r="A4" s="74"/>
      <c r="B4" s="74"/>
      <c r="C4" s="74"/>
      <c r="D4" s="74"/>
      <c r="E4" s="74"/>
      <c r="F4" s="74"/>
      <c r="G4" s="74"/>
      <c r="H4" s="74"/>
      <c r="I4" s="74"/>
    </row>
    <row r="5" spans="1:20" ht="20.100000000000001" customHeight="1" thickBot="1" x14ac:dyDescent="0.25">
      <c r="A5" s="59" t="s">
        <v>4</v>
      </c>
      <c r="B5" s="59"/>
      <c r="C5" s="59"/>
      <c r="D5" s="59"/>
      <c r="F5" s="72" t="s">
        <v>13</v>
      </c>
      <c r="G5" s="72"/>
      <c r="H5" s="72"/>
      <c r="I5" s="72"/>
    </row>
    <row r="6" spans="1:20" ht="20.100000000000001" customHeight="1" x14ac:dyDescent="0.2">
      <c r="A6" s="64" t="s">
        <v>30</v>
      </c>
      <c r="B6" s="64"/>
      <c r="C6" s="65" t="s">
        <v>31</v>
      </c>
      <c r="D6" s="65"/>
    </row>
    <row r="7" spans="1:20" ht="20.100000000000001" customHeight="1" x14ac:dyDescent="0.2">
      <c r="F7" s="61" t="s">
        <v>32</v>
      </c>
      <c r="G7" s="61"/>
      <c r="H7" s="61"/>
      <c r="I7" s="61"/>
      <c r="T7" s="5"/>
    </row>
    <row r="8" spans="1:20" ht="20.100000000000001" customHeight="1" x14ac:dyDescent="0.2">
      <c r="B8" s="6" t="s">
        <v>0</v>
      </c>
      <c r="C8" s="36">
        <v>0.1125</v>
      </c>
      <c r="D8" s="7" t="s">
        <v>2</v>
      </c>
      <c r="F8" s="61"/>
      <c r="G8" s="61"/>
      <c r="H8" s="61"/>
      <c r="I8" s="61"/>
      <c r="T8" s="5"/>
    </row>
    <row r="9" spans="1:20" ht="20.100000000000001" customHeight="1" x14ac:dyDescent="0.2">
      <c r="B9" s="8" t="s">
        <v>1</v>
      </c>
      <c r="C9" s="37">
        <v>3.7499999999999999E-2</v>
      </c>
      <c r="D9" s="9" t="s">
        <v>2</v>
      </c>
      <c r="F9" s="61"/>
      <c r="G9" s="61"/>
      <c r="H9" s="61"/>
      <c r="I9" s="61"/>
      <c r="T9" s="5"/>
    </row>
    <row r="10" spans="1:20" ht="20.100000000000001" customHeight="1" x14ac:dyDescent="0.2">
      <c r="F10" s="4"/>
      <c r="G10" s="10"/>
      <c r="H10" s="4"/>
      <c r="T10" s="5"/>
    </row>
    <row r="11" spans="1:20" ht="20.100000000000001" customHeight="1" x14ac:dyDescent="0.2">
      <c r="F11" s="4"/>
      <c r="G11" s="1"/>
      <c r="H11" s="4"/>
      <c r="T11" s="5"/>
    </row>
    <row r="12" spans="1:20" ht="20.100000000000001" customHeight="1" x14ac:dyDescent="0.3">
      <c r="A12" s="56" t="s">
        <v>33</v>
      </c>
      <c r="B12" s="56"/>
      <c r="C12" s="56"/>
      <c r="D12" s="56"/>
      <c r="F12" s="4"/>
      <c r="G12" s="4"/>
      <c r="H12" s="4"/>
      <c r="T12" s="5"/>
    </row>
    <row r="13" spans="1:20" ht="20.100000000000001" customHeight="1" x14ac:dyDescent="0.2">
      <c r="A13" s="7"/>
      <c r="B13" s="7"/>
      <c r="C13" s="7"/>
      <c r="D13" s="7"/>
      <c r="T13" s="5"/>
    </row>
    <row r="14" spans="1:20" ht="20.100000000000001" customHeight="1" x14ac:dyDescent="0.2">
      <c r="T14" s="5"/>
    </row>
    <row r="15" spans="1:20" ht="20.100000000000001" customHeight="1" x14ac:dyDescent="0.2">
      <c r="F15" s="4" t="s">
        <v>5</v>
      </c>
      <c r="T15" s="5"/>
    </row>
    <row r="16" spans="1:20" ht="20.100000000000001" customHeight="1" x14ac:dyDescent="0.3">
      <c r="G16" s="11" t="s">
        <v>34</v>
      </c>
      <c r="H16" s="58" t="s">
        <v>6</v>
      </c>
      <c r="I16" s="58"/>
      <c r="T16" s="5"/>
    </row>
    <row r="17" spans="1:20" ht="20.100000000000001" customHeight="1" x14ac:dyDescent="0.3">
      <c r="B17" s="13" t="s">
        <v>37</v>
      </c>
      <c r="C17" s="50">
        <f>((1+C8)/(1+C9))-1</f>
        <v>7.2289156626506035E-2</v>
      </c>
      <c r="D17" s="15" t="s">
        <v>2</v>
      </c>
      <c r="G17" s="11" t="s">
        <v>35</v>
      </c>
      <c r="H17" s="58" t="s">
        <v>7</v>
      </c>
      <c r="I17" s="58"/>
      <c r="T17" s="5"/>
    </row>
    <row r="18" spans="1:20" ht="20.100000000000001" customHeight="1" x14ac:dyDescent="0.3">
      <c r="G18" s="11" t="s">
        <v>36</v>
      </c>
      <c r="H18" s="58" t="s">
        <v>62</v>
      </c>
      <c r="I18" s="58"/>
      <c r="T18" s="5"/>
    </row>
    <row r="19" spans="1:20" ht="20.100000000000001" customHeight="1" x14ac:dyDescent="0.2">
      <c r="G19" s="11" t="s">
        <v>11</v>
      </c>
      <c r="H19" s="58" t="s">
        <v>9</v>
      </c>
      <c r="I19" s="58"/>
      <c r="T19" s="5"/>
    </row>
    <row r="20" spans="1:20" ht="20.100000000000001" customHeight="1" x14ac:dyDescent="0.3">
      <c r="A20" s="56" t="s">
        <v>38</v>
      </c>
      <c r="B20" s="56"/>
      <c r="C20" s="56"/>
      <c r="D20" s="56"/>
      <c r="T20" s="5"/>
    </row>
    <row r="21" spans="1:20" ht="20.100000000000001" customHeight="1" x14ac:dyDescent="0.2">
      <c r="G21" s="4"/>
      <c r="H21" s="4"/>
      <c r="T21" s="5"/>
    </row>
    <row r="22" spans="1:20" ht="20.100000000000001" customHeight="1" x14ac:dyDescent="0.2">
      <c r="A22" s="61" t="s">
        <v>39</v>
      </c>
      <c r="B22" s="61"/>
      <c r="C22" s="61"/>
      <c r="D22" s="61"/>
      <c r="F22" s="4" t="s">
        <v>10</v>
      </c>
      <c r="T22" s="5"/>
    </row>
    <row r="23" spans="1:20" ht="20.100000000000001" customHeight="1" x14ac:dyDescent="0.3">
      <c r="A23" s="61"/>
      <c r="B23" s="61"/>
      <c r="C23" s="61"/>
      <c r="D23" s="61"/>
      <c r="G23" s="11" t="s">
        <v>35</v>
      </c>
      <c r="H23" s="62">
        <v>560</v>
      </c>
      <c r="I23" s="62"/>
      <c r="T23" s="5"/>
    </row>
    <row r="24" spans="1:20" ht="20.100000000000001" customHeight="1" x14ac:dyDescent="0.3">
      <c r="G24" s="11" t="s">
        <v>36</v>
      </c>
      <c r="H24" s="44">
        <f>C52</f>
        <v>9.9311502989161138E-3</v>
      </c>
      <c r="I24" s="15" t="s">
        <v>3</v>
      </c>
      <c r="T24" s="5"/>
    </row>
    <row r="25" spans="1:20" ht="20.100000000000001" customHeight="1" x14ac:dyDescent="0.2">
      <c r="B25" s="1"/>
      <c r="G25" s="18" t="s">
        <v>11</v>
      </c>
      <c r="H25" s="35">
        <v>60</v>
      </c>
      <c r="I25" s="35" t="s">
        <v>63</v>
      </c>
      <c r="T25" s="5"/>
    </row>
    <row r="26" spans="1:20" ht="20.100000000000001" customHeight="1" x14ac:dyDescent="0.2">
      <c r="B26" s="1"/>
      <c r="G26" s="11" t="s">
        <v>15</v>
      </c>
      <c r="H26" s="60">
        <f>(((1+H24)^H25)-1)/(H24*((1+H24)^H25))</f>
        <v>45.039527087578222</v>
      </c>
      <c r="I26" s="60"/>
      <c r="T26" s="5"/>
    </row>
    <row r="27" spans="1:20" ht="20.100000000000001" customHeight="1" x14ac:dyDescent="0.2">
      <c r="T27" s="5"/>
    </row>
    <row r="28" spans="1:20" ht="20.100000000000001" customHeight="1" x14ac:dyDescent="0.3">
      <c r="B28" s="13" t="s">
        <v>37</v>
      </c>
      <c r="C28" s="50">
        <f>((1+C17)^(1/12))-1</f>
        <v>5.8332610875349022E-3</v>
      </c>
      <c r="D28" s="15" t="s">
        <v>3</v>
      </c>
      <c r="T28" s="5"/>
    </row>
    <row r="29" spans="1:20" ht="20.100000000000001" customHeight="1" x14ac:dyDescent="0.2">
      <c r="F29" s="4" t="s">
        <v>12</v>
      </c>
      <c r="T29" s="5"/>
    </row>
    <row r="30" spans="1:20" ht="20.100000000000001" customHeight="1" x14ac:dyDescent="0.3">
      <c r="G30" s="19" t="s">
        <v>40</v>
      </c>
      <c r="H30" s="20">
        <f>H23*H26</f>
        <v>25222.135169043802</v>
      </c>
      <c r="I30" s="20"/>
      <c r="T30" s="5"/>
    </row>
    <row r="31" spans="1:20" ht="20.100000000000001" customHeight="1" x14ac:dyDescent="0.2">
      <c r="T31" s="5"/>
    </row>
    <row r="32" spans="1:20" ht="20.100000000000001" customHeight="1" x14ac:dyDescent="0.2">
      <c r="A32" s="56" t="s">
        <v>59</v>
      </c>
      <c r="B32" s="56"/>
      <c r="C32" s="56"/>
      <c r="D32" s="56"/>
      <c r="I32" s="17"/>
      <c r="T32" s="5"/>
    </row>
    <row r="33" spans="1:20" ht="20.100000000000001" customHeight="1" x14ac:dyDescent="0.2">
      <c r="I33" s="17"/>
      <c r="T33" s="5"/>
    </row>
    <row r="34" spans="1:20" ht="20.100000000000001" customHeight="1" x14ac:dyDescent="0.2">
      <c r="A34" s="57" t="s">
        <v>60</v>
      </c>
      <c r="B34" s="57"/>
      <c r="C34" s="57"/>
      <c r="D34" s="57"/>
      <c r="T34" s="5"/>
    </row>
    <row r="35" spans="1:20" ht="20.100000000000001" customHeight="1" x14ac:dyDescent="0.2">
      <c r="A35" s="43"/>
      <c r="B35" s="43"/>
      <c r="C35" s="43"/>
      <c r="D35" s="43"/>
      <c r="T35" s="5"/>
    </row>
    <row r="36" spans="1:20" ht="20.100000000000001" customHeight="1" x14ac:dyDescent="0.2">
      <c r="B36"/>
      <c r="T36" s="5"/>
    </row>
    <row r="37" spans="1:20" ht="20.100000000000001" customHeight="1" x14ac:dyDescent="0.2">
      <c r="B37"/>
      <c r="T37" s="5"/>
    </row>
    <row r="38" spans="1:20" ht="20.100000000000001" customHeight="1" x14ac:dyDescent="0.2">
      <c r="T38" s="5"/>
    </row>
    <row r="39" spans="1:20" ht="20.100000000000001" customHeight="1" x14ac:dyDescent="0.2">
      <c r="T39" s="5"/>
    </row>
    <row r="40" spans="1:20" ht="20.100000000000001" customHeight="1" x14ac:dyDescent="0.2">
      <c r="T40" s="5"/>
    </row>
    <row r="41" spans="1:20" ht="20.100000000000001" customHeight="1" x14ac:dyDescent="0.2">
      <c r="T41" s="5"/>
    </row>
    <row r="42" spans="1:20" ht="20.100000000000001" customHeight="1" x14ac:dyDescent="0.2">
      <c r="C42" s="7"/>
      <c r="T42" s="5"/>
    </row>
    <row r="43" spans="1:20" ht="20.100000000000001" customHeight="1" x14ac:dyDescent="0.3">
      <c r="B43" s="13" t="s">
        <v>61</v>
      </c>
      <c r="C43" s="50">
        <v>0.05</v>
      </c>
      <c r="D43" s="15" t="s">
        <v>2</v>
      </c>
      <c r="T43" s="5"/>
    </row>
    <row r="44" spans="1:20" ht="20.100000000000001" customHeight="1" x14ac:dyDescent="0.3">
      <c r="B44" s="13" t="s">
        <v>51</v>
      </c>
      <c r="C44" s="50">
        <f>C17</f>
        <v>7.2289156626506035E-2</v>
      </c>
      <c r="D44" s="15" t="s">
        <v>2</v>
      </c>
      <c r="T44" s="5"/>
    </row>
    <row r="45" spans="1:20" ht="20.100000000000001" customHeight="1" x14ac:dyDescent="0.2">
      <c r="T45" s="5"/>
    </row>
    <row r="46" spans="1:20" ht="20.100000000000001" customHeight="1" x14ac:dyDescent="0.3">
      <c r="B46" s="16" t="s">
        <v>64</v>
      </c>
      <c r="C46" s="50">
        <f>((1+C44)*(1+C43))-1</f>
        <v>0.12590361445783138</v>
      </c>
      <c r="D46" s="15" t="s">
        <v>66</v>
      </c>
      <c r="T46" s="5"/>
    </row>
    <row r="47" spans="1:20" ht="20.100000000000001" customHeight="1" x14ac:dyDescent="0.2">
      <c r="T47" s="5"/>
    </row>
    <row r="48" spans="1:20" ht="20.100000000000001" customHeight="1" x14ac:dyDescent="0.2">
      <c r="A48" s="57" t="s">
        <v>65</v>
      </c>
      <c r="B48" s="57"/>
      <c r="C48" s="57"/>
      <c r="D48" s="57"/>
      <c r="T48" s="5"/>
    </row>
    <row r="49" spans="2:20" ht="20.100000000000001" customHeight="1" x14ac:dyDescent="0.2">
      <c r="T49" s="5"/>
    </row>
    <row r="50" spans="2:20" ht="20.100000000000001" customHeight="1" x14ac:dyDescent="0.2">
      <c r="B50"/>
      <c r="T50" s="5"/>
    </row>
    <row r="51" spans="2:20" ht="20.100000000000001" customHeight="1" x14ac:dyDescent="0.2">
      <c r="T51" s="5"/>
    </row>
    <row r="52" spans="2:20" ht="20.100000000000001" customHeight="1" x14ac:dyDescent="0.3">
      <c r="B52" s="16" t="s">
        <v>64</v>
      </c>
      <c r="C52" s="50">
        <f>((1+C46)^(1/12))-1</f>
        <v>9.9311502989161138E-3</v>
      </c>
      <c r="D52" s="15" t="s">
        <v>3</v>
      </c>
      <c r="T52" s="5"/>
    </row>
    <row r="53" spans="2:20" ht="20.100000000000001" customHeight="1" x14ac:dyDescent="0.2">
      <c r="T53" s="5"/>
    </row>
    <row r="54" spans="2:20" ht="20.100000000000001" customHeight="1" x14ac:dyDescent="0.2">
      <c r="T54" s="5"/>
    </row>
    <row r="55" spans="2:20" ht="20.100000000000001" customHeight="1" x14ac:dyDescent="0.2">
      <c r="T55" s="5"/>
    </row>
    <row r="56" spans="2:20" ht="20.100000000000001" customHeight="1" x14ac:dyDescent="0.2">
      <c r="T56" s="5"/>
    </row>
    <row r="57" spans="2:20" ht="20.100000000000001" customHeight="1" x14ac:dyDescent="0.2">
      <c r="T57" s="5"/>
    </row>
    <row r="58" spans="2:20" ht="20.100000000000001" customHeight="1" x14ac:dyDescent="0.2">
      <c r="T58" s="5"/>
    </row>
    <row r="59" spans="2:20" ht="20.100000000000001" customHeight="1" x14ac:dyDescent="0.2">
      <c r="T59" s="5"/>
    </row>
    <row r="60" spans="2:20" ht="20.100000000000001" customHeight="1" x14ac:dyDescent="0.2">
      <c r="T60" s="5"/>
    </row>
    <row r="61" spans="2:20" ht="20.100000000000001" customHeight="1" x14ac:dyDescent="0.2">
      <c r="T61" s="5"/>
    </row>
    <row r="62" spans="2:20" ht="20.100000000000001" customHeight="1" x14ac:dyDescent="0.2">
      <c r="T62" s="5"/>
    </row>
    <row r="63" spans="2:20" ht="20.100000000000001" customHeight="1" x14ac:dyDescent="0.2">
      <c r="T63" s="5"/>
    </row>
    <row r="64" spans="2:20" ht="20.100000000000001" customHeight="1" x14ac:dyDescent="0.2">
      <c r="T64" s="5"/>
    </row>
    <row r="65" spans="20:20" ht="20.100000000000001" customHeight="1" x14ac:dyDescent="0.2">
      <c r="T65" s="5"/>
    </row>
    <row r="66" spans="20:20" ht="20.100000000000001" customHeight="1" x14ac:dyDescent="0.2">
      <c r="T66" s="5"/>
    </row>
    <row r="67" spans="20:20" ht="20.100000000000001" customHeight="1" x14ac:dyDescent="0.2">
      <c r="T67" s="5"/>
    </row>
    <row r="68" spans="20:20" ht="20.100000000000001" customHeight="1" x14ac:dyDescent="0.2">
      <c r="T68" s="5"/>
    </row>
    <row r="69" spans="20:20" ht="20.100000000000001" customHeight="1" x14ac:dyDescent="0.2">
      <c r="T69" s="5"/>
    </row>
    <row r="70" spans="20:20" ht="20.100000000000001" customHeight="1" x14ac:dyDescent="0.2">
      <c r="T70" s="5"/>
    </row>
    <row r="71" spans="20:20" ht="20.100000000000001" customHeight="1" x14ac:dyDescent="0.2">
      <c r="T71" s="5"/>
    </row>
    <row r="72" spans="20:20" ht="20.100000000000001" customHeight="1" x14ac:dyDescent="0.2">
      <c r="T72" s="5"/>
    </row>
    <row r="73" spans="20:20" ht="20.100000000000001" customHeight="1" x14ac:dyDescent="0.2">
      <c r="T73" s="5"/>
    </row>
    <row r="74" spans="20:20" ht="20.100000000000001" customHeight="1" x14ac:dyDescent="0.2">
      <c r="T74" s="5"/>
    </row>
    <row r="75" spans="20:20" ht="20.100000000000001" customHeight="1" x14ac:dyDescent="0.2">
      <c r="T75" s="5"/>
    </row>
    <row r="76" spans="20:20" ht="20.100000000000001" customHeight="1" x14ac:dyDescent="0.2">
      <c r="T76" s="5"/>
    </row>
    <row r="77" spans="20:20" ht="20.100000000000001" customHeight="1" x14ac:dyDescent="0.2">
      <c r="T77" s="5"/>
    </row>
    <row r="78" spans="20:20" ht="20.100000000000001" customHeight="1" x14ac:dyDescent="0.2">
      <c r="T78" s="5"/>
    </row>
    <row r="79" spans="20:20" ht="20.100000000000001" customHeight="1" x14ac:dyDescent="0.2">
      <c r="T79" s="5"/>
    </row>
    <row r="80" spans="20:20" ht="20.100000000000001" customHeight="1" x14ac:dyDescent="0.2">
      <c r="T80" s="5"/>
    </row>
    <row r="81" spans="20:20" ht="20.100000000000001" customHeight="1" x14ac:dyDescent="0.2">
      <c r="T81" s="5"/>
    </row>
    <row r="82" spans="20:20" ht="20.100000000000001" customHeight="1" x14ac:dyDescent="0.2">
      <c r="T82" s="5"/>
    </row>
    <row r="83" spans="20:20" ht="20.100000000000001" customHeight="1" x14ac:dyDescent="0.2">
      <c r="T83" s="5"/>
    </row>
    <row r="84" spans="20:20" ht="20.100000000000001" customHeight="1" x14ac:dyDescent="0.2">
      <c r="T84" s="5"/>
    </row>
    <row r="85" spans="20:20" ht="20.100000000000001" customHeight="1" x14ac:dyDescent="0.2">
      <c r="T85" s="5"/>
    </row>
    <row r="86" spans="20:20" ht="20.100000000000001" customHeight="1" x14ac:dyDescent="0.2">
      <c r="T86" s="5"/>
    </row>
    <row r="87" spans="20:20" ht="20.100000000000001" customHeight="1" x14ac:dyDescent="0.2">
      <c r="T87" s="5"/>
    </row>
    <row r="88" spans="20:20" ht="20.100000000000001" customHeight="1" x14ac:dyDescent="0.2">
      <c r="T88" s="5"/>
    </row>
    <row r="89" spans="20:20" ht="20.100000000000001" customHeight="1" x14ac:dyDescent="0.2">
      <c r="T89" s="5"/>
    </row>
    <row r="90" spans="20:20" ht="20.100000000000001" customHeight="1" x14ac:dyDescent="0.2">
      <c r="T90" s="5"/>
    </row>
    <row r="91" spans="20:20" ht="20.100000000000001" customHeight="1" x14ac:dyDescent="0.2">
      <c r="T91" s="5"/>
    </row>
    <row r="92" spans="20:20" ht="20.100000000000001" customHeight="1" x14ac:dyDescent="0.2">
      <c r="T92" s="5"/>
    </row>
    <row r="93" spans="20:20" ht="20.100000000000001" customHeight="1" x14ac:dyDescent="0.2">
      <c r="T93" s="5"/>
    </row>
    <row r="94" spans="20:20" ht="20.100000000000001" customHeight="1" x14ac:dyDescent="0.2">
      <c r="T94" s="5"/>
    </row>
    <row r="95" spans="20:20" ht="20.100000000000001" customHeight="1" x14ac:dyDescent="0.2">
      <c r="T95" s="5"/>
    </row>
    <row r="96" spans="20:20" ht="20.100000000000001" customHeight="1" x14ac:dyDescent="0.2">
      <c r="T96" s="5"/>
    </row>
    <row r="97" spans="20:20" ht="20.100000000000001" customHeight="1" x14ac:dyDescent="0.2">
      <c r="T97" s="5"/>
    </row>
    <row r="98" spans="20:20" ht="20.100000000000001" customHeight="1" x14ac:dyDescent="0.2">
      <c r="T98" s="5"/>
    </row>
    <row r="99" spans="20:20" ht="20.100000000000001" customHeight="1" x14ac:dyDescent="0.2">
      <c r="T99" s="5"/>
    </row>
    <row r="100" spans="20:20" ht="20.100000000000001" customHeight="1" x14ac:dyDescent="0.2">
      <c r="T100" s="5"/>
    </row>
    <row r="101" spans="20:20" ht="20.100000000000001" customHeight="1" x14ac:dyDescent="0.2">
      <c r="T101" s="5"/>
    </row>
    <row r="102" spans="20:20" ht="20.100000000000001" customHeight="1" x14ac:dyDescent="0.2">
      <c r="T102" s="5"/>
    </row>
    <row r="103" spans="20:20" ht="20.100000000000001" customHeight="1" x14ac:dyDescent="0.2">
      <c r="T103" s="5"/>
    </row>
    <row r="104" spans="20:20" ht="20.100000000000001" customHeight="1" x14ac:dyDescent="0.2">
      <c r="T104" s="5"/>
    </row>
    <row r="105" spans="20:20" ht="20.100000000000001" customHeight="1" x14ac:dyDescent="0.2">
      <c r="T105" s="5"/>
    </row>
    <row r="106" spans="20:20" ht="20.100000000000001" customHeight="1" x14ac:dyDescent="0.2">
      <c r="T106" s="5"/>
    </row>
    <row r="107" spans="20:20" ht="20.100000000000001" customHeight="1" x14ac:dyDescent="0.2">
      <c r="T107" s="5"/>
    </row>
    <row r="108" spans="20:20" ht="20.100000000000001" customHeight="1" x14ac:dyDescent="0.2">
      <c r="T108" s="5"/>
    </row>
    <row r="109" spans="20:20" ht="20.100000000000001" customHeight="1" x14ac:dyDescent="0.2">
      <c r="T109" s="5"/>
    </row>
    <row r="110" spans="20:20" ht="20.100000000000001" customHeight="1" x14ac:dyDescent="0.2">
      <c r="T110" s="5"/>
    </row>
    <row r="111" spans="20:20" ht="20.100000000000001" customHeight="1" x14ac:dyDescent="0.2">
      <c r="T111" s="5"/>
    </row>
    <row r="112" spans="20:20" ht="20.100000000000001" customHeight="1" x14ac:dyDescent="0.2">
      <c r="T112" s="5"/>
    </row>
    <row r="113" spans="20:20" ht="20.100000000000001" customHeight="1" x14ac:dyDescent="0.2">
      <c r="T113" s="5"/>
    </row>
    <row r="114" spans="20:20" ht="20.100000000000001" customHeight="1" x14ac:dyDescent="0.2">
      <c r="T114" s="5"/>
    </row>
    <row r="115" spans="20:20" ht="20.100000000000001" customHeight="1" x14ac:dyDescent="0.2">
      <c r="T115" s="5"/>
    </row>
    <row r="116" spans="20:20" ht="20.100000000000001" customHeight="1" x14ac:dyDescent="0.2">
      <c r="T116" s="5"/>
    </row>
    <row r="117" spans="20:20" ht="20.100000000000001" customHeight="1" x14ac:dyDescent="0.2">
      <c r="T117" s="5"/>
    </row>
    <row r="118" spans="20:20" ht="20.100000000000001" customHeight="1" x14ac:dyDescent="0.2">
      <c r="T118" s="5"/>
    </row>
    <row r="119" spans="20:20" ht="20.100000000000001" customHeight="1" x14ac:dyDescent="0.2">
      <c r="T119" s="5"/>
    </row>
    <row r="120" spans="20:20" ht="20.100000000000001" customHeight="1" x14ac:dyDescent="0.2">
      <c r="T120" s="5"/>
    </row>
    <row r="121" spans="20:20" ht="20.100000000000001" customHeight="1" x14ac:dyDescent="0.2">
      <c r="T121" s="5"/>
    </row>
    <row r="122" spans="20:20" ht="20.100000000000001" customHeight="1" x14ac:dyDescent="0.2">
      <c r="T122" s="5"/>
    </row>
    <row r="123" spans="20:20" ht="20.100000000000001" customHeight="1" x14ac:dyDescent="0.2">
      <c r="T123" s="5"/>
    </row>
    <row r="124" spans="20:20" ht="20.100000000000001" customHeight="1" x14ac:dyDescent="0.2">
      <c r="T124" s="5"/>
    </row>
    <row r="125" spans="20:20" ht="20.100000000000001" customHeight="1" x14ac:dyDescent="0.2">
      <c r="T125" s="5"/>
    </row>
    <row r="126" spans="20:20" ht="20.100000000000001" customHeight="1" x14ac:dyDescent="0.2">
      <c r="T126" s="5"/>
    </row>
    <row r="127" spans="20:20" ht="20.100000000000001" customHeight="1" x14ac:dyDescent="0.2">
      <c r="T127" s="5"/>
    </row>
    <row r="128" spans="20:20" ht="20.100000000000001" customHeight="1" x14ac:dyDescent="0.2">
      <c r="T128" s="5"/>
    </row>
    <row r="129" spans="20:20" ht="20.100000000000001" customHeight="1" x14ac:dyDescent="0.2">
      <c r="T129" s="5"/>
    </row>
    <row r="130" spans="20:20" ht="20.100000000000001" customHeight="1" x14ac:dyDescent="0.2">
      <c r="T130" s="5"/>
    </row>
    <row r="131" spans="20:20" ht="20.100000000000001" customHeight="1" x14ac:dyDescent="0.2">
      <c r="T131" s="5"/>
    </row>
    <row r="132" spans="20:20" ht="20.100000000000001" customHeight="1" x14ac:dyDescent="0.2">
      <c r="T132" s="5"/>
    </row>
    <row r="133" spans="20:20" ht="20.100000000000001" customHeight="1" x14ac:dyDescent="0.2">
      <c r="T133" s="5"/>
    </row>
    <row r="134" spans="20:20" ht="20.100000000000001" customHeight="1" x14ac:dyDescent="0.2">
      <c r="T134" s="5"/>
    </row>
    <row r="135" spans="20:20" ht="20.100000000000001" customHeight="1" x14ac:dyDescent="0.2">
      <c r="T135" s="5"/>
    </row>
    <row r="136" spans="20:20" ht="20.100000000000001" customHeight="1" x14ac:dyDescent="0.2">
      <c r="T136" s="5"/>
    </row>
    <row r="137" spans="20:20" ht="20.100000000000001" customHeight="1" x14ac:dyDescent="0.2">
      <c r="T137" s="5"/>
    </row>
    <row r="138" spans="20:20" ht="20.100000000000001" customHeight="1" x14ac:dyDescent="0.2">
      <c r="T138" s="5"/>
    </row>
    <row r="139" spans="20:20" ht="20.100000000000001" customHeight="1" x14ac:dyDescent="0.2">
      <c r="T139" s="5"/>
    </row>
    <row r="140" spans="20:20" ht="20.100000000000001" customHeight="1" x14ac:dyDescent="0.2">
      <c r="T140" s="5"/>
    </row>
    <row r="141" spans="20:20" ht="20.100000000000001" customHeight="1" x14ac:dyDescent="0.2">
      <c r="T141" s="5"/>
    </row>
    <row r="142" spans="20:20" ht="20.100000000000001" customHeight="1" x14ac:dyDescent="0.2">
      <c r="T142" s="5"/>
    </row>
    <row r="143" spans="20:20" ht="20.100000000000001" customHeight="1" x14ac:dyDescent="0.2">
      <c r="T143" s="5"/>
    </row>
    <row r="144" spans="20:20" ht="20.100000000000001" customHeight="1" x14ac:dyDescent="0.2">
      <c r="T144" s="5"/>
    </row>
    <row r="145" spans="20:20" ht="20.100000000000001" customHeight="1" x14ac:dyDescent="0.2">
      <c r="T145" s="5"/>
    </row>
    <row r="146" spans="20:20" ht="20.100000000000001" customHeight="1" x14ac:dyDescent="0.2">
      <c r="T146" s="5"/>
    </row>
    <row r="147" spans="20:20" ht="20.100000000000001" customHeight="1" x14ac:dyDescent="0.2">
      <c r="T147" s="5"/>
    </row>
    <row r="148" spans="20:20" ht="20.100000000000001" customHeight="1" x14ac:dyDescent="0.2">
      <c r="T148" s="5"/>
    </row>
    <row r="149" spans="20:20" ht="20.100000000000001" customHeight="1" x14ac:dyDescent="0.2">
      <c r="T149" s="5"/>
    </row>
    <row r="150" spans="20:20" ht="20.100000000000001" customHeight="1" x14ac:dyDescent="0.2">
      <c r="T150" s="5"/>
    </row>
    <row r="151" spans="20:20" ht="20.100000000000001" customHeight="1" x14ac:dyDescent="0.2">
      <c r="T151" s="5"/>
    </row>
    <row r="152" spans="20:20" ht="20.100000000000001" customHeight="1" x14ac:dyDescent="0.2">
      <c r="T152" s="5"/>
    </row>
    <row r="153" spans="20:20" ht="20.100000000000001" customHeight="1" x14ac:dyDescent="0.2">
      <c r="T153" s="5"/>
    </row>
    <row r="154" spans="20:20" ht="20.100000000000001" customHeight="1" x14ac:dyDescent="0.2">
      <c r="T154" s="5"/>
    </row>
    <row r="155" spans="20:20" ht="20.100000000000001" customHeight="1" x14ac:dyDescent="0.2">
      <c r="T155" s="5"/>
    </row>
    <row r="156" spans="20:20" ht="20.100000000000001" customHeight="1" x14ac:dyDescent="0.2">
      <c r="T156" s="5"/>
    </row>
    <row r="157" spans="20:20" ht="20.100000000000001" customHeight="1" x14ac:dyDescent="0.2">
      <c r="T157" s="5"/>
    </row>
    <row r="158" spans="20:20" ht="20.100000000000001" customHeight="1" x14ac:dyDescent="0.2">
      <c r="T158" s="5"/>
    </row>
    <row r="159" spans="20:20" ht="20.100000000000001" customHeight="1" x14ac:dyDescent="0.2">
      <c r="T159" s="5"/>
    </row>
    <row r="160" spans="20:20" ht="20.100000000000001" customHeight="1" x14ac:dyDescent="0.2">
      <c r="T160" s="5"/>
    </row>
    <row r="161" spans="20:20" ht="20.100000000000001" customHeight="1" x14ac:dyDescent="0.2">
      <c r="T161" s="5"/>
    </row>
    <row r="162" spans="20:20" ht="20.100000000000001" customHeight="1" x14ac:dyDescent="0.2">
      <c r="T162" s="5"/>
    </row>
    <row r="163" spans="20:20" ht="20.100000000000001" customHeight="1" x14ac:dyDescent="0.2">
      <c r="T163" s="5"/>
    </row>
    <row r="164" spans="20:20" ht="20.100000000000001" customHeight="1" x14ac:dyDescent="0.2">
      <c r="T164" s="5"/>
    </row>
    <row r="165" spans="20:20" ht="20.100000000000001" customHeight="1" x14ac:dyDescent="0.2">
      <c r="T165" s="5"/>
    </row>
    <row r="166" spans="20:20" ht="20.100000000000001" customHeight="1" x14ac:dyDescent="0.2">
      <c r="T166" s="5"/>
    </row>
    <row r="167" spans="20:20" ht="20.100000000000001" customHeight="1" x14ac:dyDescent="0.2">
      <c r="T167" s="5"/>
    </row>
    <row r="168" spans="20:20" ht="20.100000000000001" customHeight="1" x14ac:dyDescent="0.2">
      <c r="T168" s="5"/>
    </row>
    <row r="169" spans="20:20" ht="20.100000000000001" customHeight="1" x14ac:dyDescent="0.2">
      <c r="T169" s="5"/>
    </row>
    <row r="170" spans="20:20" ht="20.100000000000001" customHeight="1" x14ac:dyDescent="0.2">
      <c r="T170" s="5"/>
    </row>
    <row r="171" spans="20:20" ht="20.100000000000001" customHeight="1" x14ac:dyDescent="0.2">
      <c r="T171" s="5"/>
    </row>
    <row r="172" spans="20:20" ht="20.100000000000001" customHeight="1" x14ac:dyDescent="0.2">
      <c r="T172" s="5"/>
    </row>
    <row r="173" spans="20:20" ht="20.100000000000001" customHeight="1" x14ac:dyDescent="0.2">
      <c r="T173" s="5"/>
    </row>
    <row r="174" spans="20:20" ht="20.100000000000001" customHeight="1" x14ac:dyDescent="0.2">
      <c r="T174" s="5"/>
    </row>
    <row r="175" spans="20:20" ht="20.100000000000001" customHeight="1" x14ac:dyDescent="0.2">
      <c r="T175" s="5"/>
    </row>
    <row r="176" spans="20:20" ht="20.100000000000001" customHeight="1" x14ac:dyDescent="0.2">
      <c r="T176" s="5"/>
    </row>
    <row r="177" spans="20:20" ht="20.100000000000001" customHeight="1" x14ac:dyDescent="0.2">
      <c r="T177" s="5"/>
    </row>
    <row r="178" spans="20:20" ht="20.100000000000001" customHeight="1" x14ac:dyDescent="0.2">
      <c r="T178" s="5"/>
    </row>
    <row r="179" spans="20:20" ht="20.100000000000001" customHeight="1" x14ac:dyDescent="0.2">
      <c r="T179" s="5"/>
    </row>
    <row r="180" spans="20:20" ht="20.100000000000001" customHeight="1" x14ac:dyDescent="0.2">
      <c r="T180" s="5"/>
    </row>
    <row r="181" spans="20:20" ht="20.100000000000001" customHeight="1" x14ac:dyDescent="0.2">
      <c r="T181" s="5"/>
    </row>
    <row r="182" spans="20:20" ht="20.100000000000001" customHeight="1" x14ac:dyDescent="0.2">
      <c r="T182" s="5"/>
    </row>
    <row r="183" spans="20:20" ht="20.100000000000001" customHeight="1" x14ac:dyDescent="0.2">
      <c r="T183" s="5"/>
    </row>
    <row r="184" spans="20:20" ht="20.100000000000001" customHeight="1" x14ac:dyDescent="0.2">
      <c r="T184" s="5"/>
    </row>
    <row r="185" spans="20:20" ht="20.100000000000001" customHeight="1" x14ac:dyDescent="0.2">
      <c r="T185" s="5"/>
    </row>
    <row r="186" spans="20:20" ht="20.100000000000001" customHeight="1" x14ac:dyDescent="0.2">
      <c r="T186" s="5"/>
    </row>
    <row r="187" spans="20:20" ht="20.100000000000001" customHeight="1" x14ac:dyDescent="0.2">
      <c r="T187" s="5"/>
    </row>
    <row r="188" spans="20:20" ht="20.100000000000001" customHeight="1" x14ac:dyDescent="0.2">
      <c r="T188" s="5"/>
    </row>
    <row r="189" spans="20:20" ht="20.100000000000001" customHeight="1" x14ac:dyDescent="0.2">
      <c r="T189" s="5"/>
    </row>
    <row r="190" spans="20:20" ht="20.100000000000001" customHeight="1" x14ac:dyDescent="0.2">
      <c r="T190" s="5"/>
    </row>
    <row r="191" spans="20:20" ht="20.100000000000001" customHeight="1" x14ac:dyDescent="0.2">
      <c r="T191" s="5"/>
    </row>
    <row r="192" spans="20:20" ht="20.100000000000001" customHeight="1" x14ac:dyDescent="0.2">
      <c r="T192" s="5"/>
    </row>
    <row r="193" spans="20:20" ht="20.100000000000001" customHeight="1" x14ac:dyDescent="0.2">
      <c r="T193" s="5"/>
    </row>
    <row r="194" spans="20:20" ht="20.100000000000001" customHeight="1" x14ac:dyDescent="0.2">
      <c r="T194" s="5"/>
    </row>
    <row r="195" spans="20:20" ht="20.100000000000001" customHeight="1" x14ac:dyDescent="0.2">
      <c r="T195" s="5"/>
    </row>
    <row r="196" spans="20:20" ht="20.100000000000001" customHeight="1" x14ac:dyDescent="0.2">
      <c r="T196" s="5"/>
    </row>
    <row r="197" spans="20:20" ht="20.100000000000001" customHeight="1" x14ac:dyDescent="0.2">
      <c r="T197" s="5"/>
    </row>
    <row r="198" spans="20:20" ht="20.100000000000001" customHeight="1" x14ac:dyDescent="0.2">
      <c r="T198" s="5"/>
    </row>
    <row r="199" spans="20:20" ht="20.100000000000001" customHeight="1" x14ac:dyDescent="0.2">
      <c r="T199" s="5"/>
    </row>
    <row r="200" spans="20:20" ht="20.100000000000001" customHeight="1" x14ac:dyDescent="0.2">
      <c r="T200" s="5"/>
    </row>
    <row r="201" spans="20:20" ht="20.100000000000001" customHeight="1" x14ac:dyDescent="0.2">
      <c r="T201" s="5"/>
    </row>
    <row r="202" spans="20:20" ht="20.100000000000001" customHeight="1" x14ac:dyDescent="0.2">
      <c r="T202" s="5"/>
    </row>
    <row r="203" spans="20:20" ht="20.100000000000001" customHeight="1" x14ac:dyDescent="0.2">
      <c r="T203" s="5"/>
    </row>
    <row r="204" spans="20:20" ht="20.100000000000001" customHeight="1" x14ac:dyDescent="0.2">
      <c r="T204" s="5"/>
    </row>
    <row r="205" spans="20:20" ht="20.100000000000001" customHeight="1" x14ac:dyDescent="0.2">
      <c r="T205" s="5"/>
    </row>
    <row r="206" spans="20:20" ht="20.100000000000001" customHeight="1" x14ac:dyDescent="0.2">
      <c r="T206" s="5"/>
    </row>
    <row r="207" spans="20:20" ht="20.100000000000001" customHeight="1" x14ac:dyDescent="0.2">
      <c r="T207" s="5"/>
    </row>
    <row r="208" spans="20:20" ht="20.100000000000001" customHeight="1" x14ac:dyDescent="0.2">
      <c r="T208" s="5"/>
    </row>
    <row r="209" spans="20:20" ht="20.100000000000001" customHeight="1" x14ac:dyDescent="0.2">
      <c r="T209" s="5"/>
    </row>
    <row r="210" spans="20:20" ht="20.100000000000001" customHeight="1" x14ac:dyDescent="0.2">
      <c r="T210" s="5"/>
    </row>
    <row r="211" spans="20:20" ht="20.100000000000001" customHeight="1" x14ac:dyDescent="0.2">
      <c r="T211" s="5"/>
    </row>
    <row r="212" spans="20:20" ht="20.100000000000001" customHeight="1" x14ac:dyDescent="0.2">
      <c r="T212" s="5"/>
    </row>
    <row r="213" spans="20:20" ht="20.100000000000001" customHeight="1" x14ac:dyDescent="0.2">
      <c r="T213" s="5"/>
    </row>
    <row r="214" spans="20:20" ht="20.100000000000001" customHeight="1" x14ac:dyDescent="0.2">
      <c r="T214" s="5"/>
    </row>
    <row r="215" spans="20:20" ht="20.100000000000001" customHeight="1" x14ac:dyDescent="0.2">
      <c r="T215" s="5"/>
    </row>
    <row r="216" spans="20:20" ht="20.100000000000001" customHeight="1" x14ac:dyDescent="0.2">
      <c r="T216" s="5"/>
    </row>
    <row r="217" spans="20:20" ht="20.100000000000001" customHeight="1" x14ac:dyDescent="0.2">
      <c r="T217" s="5"/>
    </row>
    <row r="218" spans="20:20" ht="20.100000000000001" customHeight="1" x14ac:dyDescent="0.2">
      <c r="T218" s="5"/>
    </row>
    <row r="219" spans="20:20" ht="20.100000000000001" customHeight="1" x14ac:dyDescent="0.2">
      <c r="T219" s="5"/>
    </row>
    <row r="220" spans="20:20" ht="20.100000000000001" customHeight="1" x14ac:dyDescent="0.2">
      <c r="T220" s="5"/>
    </row>
    <row r="221" spans="20:20" ht="20.100000000000001" customHeight="1" x14ac:dyDescent="0.2">
      <c r="T221" s="5"/>
    </row>
    <row r="222" spans="20:20" ht="20.100000000000001" customHeight="1" x14ac:dyDescent="0.2">
      <c r="T222" s="5"/>
    </row>
    <row r="223" spans="20:20" ht="20.100000000000001" customHeight="1" x14ac:dyDescent="0.2">
      <c r="T223" s="5"/>
    </row>
    <row r="224" spans="20:20" ht="20.100000000000001" customHeight="1" x14ac:dyDescent="0.2">
      <c r="T224" s="5"/>
    </row>
    <row r="225" spans="20:20" ht="20.100000000000001" customHeight="1" x14ac:dyDescent="0.2">
      <c r="T225" s="5"/>
    </row>
    <row r="226" spans="20:20" ht="20.100000000000001" customHeight="1" x14ac:dyDescent="0.2">
      <c r="T226" s="5"/>
    </row>
    <row r="227" spans="20:20" ht="20.100000000000001" customHeight="1" x14ac:dyDescent="0.2">
      <c r="T227" s="5"/>
    </row>
    <row r="228" spans="20:20" ht="20.100000000000001" customHeight="1" x14ac:dyDescent="0.2">
      <c r="T228" s="5"/>
    </row>
    <row r="229" spans="20:20" ht="20.100000000000001" customHeight="1" x14ac:dyDescent="0.2">
      <c r="T229" s="5"/>
    </row>
    <row r="230" spans="20:20" ht="20.100000000000001" customHeight="1" x14ac:dyDescent="0.2">
      <c r="T230" s="5"/>
    </row>
    <row r="231" spans="20:20" ht="20.100000000000001" customHeight="1" x14ac:dyDescent="0.2">
      <c r="T231" s="5"/>
    </row>
    <row r="232" spans="20:20" ht="20.100000000000001" customHeight="1" x14ac:dyDescent="0.2">
      <c r="T232" s="5"/>
    </row>
    <row r="233" spans="20:20" ht="20.100000000000001" customHeight="1" x14ac:dyDescent="0.2">
      <c r="T233" s="5"/>
    </row>
    <row r="234" spans="20:20" ht="20.100000000000001" customHeight="1" x14ac:dyDescent="0.2">
      <c r="T234" s="5"/>
    </row>
    <row r="235" spans="20:20" ht="20.100000000000001" customHeight="1" x14ac:dyDescent="0.2">
      <c r="T235" s="5"/>
    </row>
    <row r="236" spans="20:20" ht="20.100000000000001" customHeight="1" x14ac:dyDescent="0.2">
      <c r="T236" s="5"/>
    </row>
    <row r="237" spans="20:20" ht="20.100000000000001" customHeight="1" x14ac:dyDescent="0.2">
      <c r="T237" s="5"/>
    </row>
    <row r="238" spans="20:20" ht="20.100000000000001" customHeight="1" x14ac:dyDescent="0.2">
      <c r="T238" s="5"/>
    </row>
    <row r="239" spans="20:20" ht="20.100000000000001" customHeight="1" x14ac:dyDescent="0.2">
      <c r="T239" s="5"/>
    </row>
    <row r="240" spans="20:20" ht="20.100000000000001" customHeight="1" x14ac:dyDescent="0.2">
      <c r="T240" s="5"/>
    </row>
    <row r="241" spans="20:20" ht="20.100000000000001" customHeight="1" x14ac:dyDescent="0.2">
      <c r="T241" s="5"/>
    </row>
    <row r="242" spans="20:20" ht="20.100000000000001" customHeight="1" x14ac:dyDescent="0.2">
      <c r="T242" s="5"/>
    </row>
    <row r="243" spans="20:20" ht="20.100000000000001" customHeight="1" x14ac:dyDescent="0.2">
      <c r="T243" s="5"/>
    </row>
    <row r="244" spans="20:20" ht="20.100000000000001" customHeight="1" x14ac:dyDescent="0.2">
      <c r="T244" s="5"/>
    </row>
    <row r="245" spans="20:20" ht="20.100000000000001" customHeight="1" x14ac:dyDescent="0.2">
      <c r="T245" s="5"/>
    </row>
    <row r="246" spans="20:20" ht="20.100000000000001" customHeight="1" x14ac:dyDescent="0.2">
      <c r="T246" s="5"/>
    </row>
    <row r="247" spans="20:20" ht="20.100000000000001" customHeight="1" x14ac:dyDescent="0.2">
      <c r="T247" s="5"/>
    </row>
    <row r="248" spans="20:20" ht="20.100000000000001" customHeight="1" x14ac:dyDescent="0.2">
      <c r="T248" s="5"/>
    </row>
    <row r="249" spans="20:20" ht="20.100000000000001" customHeight="1" x14ac:dyDescent="0.2">
      <c r="T249" s="5"/>
    </row>
    <row r="250" spans="20:20" ht="20.100000000000001" customHeight="1" x14ac:dyDescent="0.2">
      <c r="T250" s="5"/>
    </row>
    <row r="251" spans="20:20" ht="20.100000000000001" customHeight="1" x14ac:dyDescent="0.2">
      <c r="T251" s="5"/>
    </row>
    <row r="252" spans="20:20" ht="20.100000000000001" customHeight="1" x14ac:dyDescent="0.2">
      <c r="T252" s="5"/>
    </row>
    <row r="253" spans="20:20" ht="20.100000000000001" customHeight="1" x14ac:dyDescent="0.2">
      <c r="T253" s="5"/>
    </row>
    <row r="254" spans="20:20" ht="20.100000000000001" customHeight="1" x14ac:dyDescent="0.2">
      <c r="T254" s="5"/>
    </row>
    <row r="255" spans="20:20" ht="20.100000000000001" customHeight="1" x14ac:dyDescent="0.2">
      <c r="T255" s="5"/>
    </row>
    <row r="256" spans="20:20" ht="20.100000000000001" customHeight="1" x14ac:dyDescent="0.2">
      <c r="T256" s="5"/>
    </row>
    <row r="257" spans="20:20" ht="20.100000000000001" customHeight="1" x14ac:dyDescent="0.2">
      <c r="T257" s="5"/>
    </row>
    <row r="258" spans="20:20" ht="20.100000000000001" customHeight="1" x14ac:dyDescent="0.2">
      <c r="T258" s="5"/>
    </row>
    <row r="259" spans="20:20" ht="20.100000000000001" customHeight="1" x14ac:dyDescent="0.2">
      <c r="T259" s="5"/>
    </row>
    <row r="260" spans="20:20" ht="20.100000000000001" customHeight="1" x14ac:dyDescent="0.2">
      <c r="T260" s="5"/>
    </row>
    <row r="261" spans="20:20" ht="20.100000000000001" customHeight="1" x14ac:dyDescent="0.2">
      <c r="T261" s="5"/>
    </row>
    <row r="262" spans="20:20" ht="20.100000000000001" customHeight="1" x14ac:dyDescent="0.2">
      <c r="T262" s="5"/>
    </row>
    <row r="263" spans="20:20" ht="20.100000000000001" customHeight="1" x14ac:dyDescent="0.2">
      <c r="T263" s="5"/>
    </row>
    <row r="264" spans="20:20" ht="20.100000000000001" customHeight="1" x14ac:dyDescent="0.2">
      <c r="T264" s="5"/>
    </row>
    <row r="265" spans="20:20" ht="20.100000000000001" customHeight="1" x14ac:dyDescent="0.2">
      <c r="T265" s="5"/>
    </row>
    <row r="266" spans="20:20" ht="20.100000000000001" customHeight="1" x14ac:dyDescent="0.2">
      <c r="T266" s="5"/>
    </row>
    <row r="267" spans="20:20" ht="20.100000000000001" customHeight="1" x14ac:dyDescent="0.2">
      <c r="T267" s="5"/>
    </row>
    <row r="268" spans="20:20" ht="20.100000000000001" customHeight="1" x14ac:dyDescent="0.2">
      <c r="T268" s="5"/>
    </row>
    <row r="269" spans="20:20" ht="20.100000000000001" customHeight="1" x14ac:dyDescent="0.2">
      <c r="T269" s="5"/>
    </row>
    <row r="270" spans="20:20" ht="20.100000000000001" customHeight="1" x14ac:dyDescent="0.2">
      <c r="T270" s="5"/>
    </row>
    <row r="271" spans="20:20" ht="20.100000000000001" customHeight="1" x14ac:dyDescent="0.2">
      <c r="T271" s="5"/>
    </row>
    <row r="272" spans="20:20" ht="20.100000000000001" customHeight="1" x14ac:dyDescent="0.2">
      <c r="T272" s="5"/>
    </row>
    <row r="273" spans="20:20" ht="20.100000000000001" customHeight="1" x14ac:dyDescent="0.2">
      <c r="T273" s="5"/>
    </row>
    <row r="274" spans="20:20" ht="20.100000000000001" customHeight="1" x14ac:dyDescent="0.2">
      <c r="T274" s="5"/>
    </row>
    <row r="275" spans="20:20" ht="20.100000000000001" customHeight="1" x14ac:dyDescent="0.2">
      <c r="T275" s="5"/>
    </row>
    <row r="276" spans="20:20" ht="20.100000000000001" customHeight="1" x14ac:dyDescent="0.2">
      <c r="T276" s="5"/>
    </row>
    <row r="277" spans="20:20" ht="20.100000000000001" customHeight="1" x14ac:dyDescent="0.2">
      <c r="T277" s="5"/>
    </row>
    <row r="278" spans="20:20" ht="20.100000000000001" customHeight="1" x14ac:dyDescent="0.2">
      <c r="T278" s="5"/>
    </row>
    <row r="279" spans="20:20" ht="20.100000000000001" customHeight="1" x14ac:dyDescent="0.2">
      <c r="T279" s="5"/>
    </row>
    <row r="280" spans="20:20" ht="20.100000000000001" customHeight="1" x14ac:dyDescent="0.2">
      <c r="T280" s="5"/>
    </row>
    <row r="281" spans="20:20" ht="20.100000000000001" customHeight="1" x14ac:dyDescent="0.2">
      <c r="T281" s="5"/>
    </row>
    <row r="282" spans="20:20" ht="20.100000000000001" customHeight="1" x14ac:dyDescent="0.2">
      <c r="T282" s="5"/>
    </row>
    <row r="283" spans="20:20" ht="20.100000000000001" customHeight="1" x14ac:dyDescent="0.2">
      <c r="T283" s="5"/>
    </row>
    <row r="284" spans="20:20" ht="20.100000000000001" customHeight="1" x14ac:dyDescent="0.2">
      <c r="T284" s="5"/>
    </row>
    <row r="285" spans="20:20" ht="20.100000000000001" customHeight="1" x14ac:dyDescent="0.2">
      <c r="T285" s="5"/>
    </row>
    <row r="286" spans="20:20" ht="20.100000000000001" customHeight="1" x14ac:dyDescent="0.2">
      <c r="T286" s="5"/>
    </row>
    <row r="287" spans="20:20" ht="20.100000000000001" customHeight="1" x14ac:dyDescent="0.2">
      <c r="T287" s="5"/>
    </row>
    <row r="288" spans="20:20" ht="20.100000000000001" customHeight="1" x14ac:dyDescent="0.2">
      <c r="T288" s="5"/>
    </row>
    <row r="289" spans="20:20" ht="20.100000000000001" customHeight="1" x14ac:dyDescent="0.2">
      <c r="T289" s="5"/>
    </row>
    <row r="290" spans="20:20" ht="20.100000000000001" customHeight="1" x14ac:dyDescent="0.2">
      <c r="T290" s="5"/>
    </row>
    <row r="291" spans="20:20" ht="20.100000000000001" customHeight="1" x14ac:dyDescent="0.2">
      <c r="T291" s="5"/>
    </row>
    <row r="292" spans="20:20" ht="20.100000000000001" customHeight="1" x14ac:dyDescent="0.2">
      <c r="T292" s="5"/>
    </row>
    <row r="293" spans="20:20" ht="20.100000000000001" customHeight="1" x14ac:dyDescent="0.2">
      <c r="T293" s="5"/>
    </row>
    <row r="294" spans="20:20" ht="20.100000000000001" customHeight="1" x14ac:dyDescent="0.2">
      <c r="T294" s="5"/>
    </row>
    <row r="295" spans="20:20" ht="20.100000000000001" customHeight="1" x14ac:dyDescent="0.2">
      <c r="T295" s="5"/>
    </row>
    <row r="296" spans="20:20" ht="20.100000000000001" customHeight="1" x14ac:dyDescent="0.2">
      <c r="T296" s="5"/>
    </row>
    <row r="297" spans="20:20" ht="20.100000000000001" customHeight="1" x14ac:dyDescent="0.2">
      <c r="T297" s="5"/>
    </row>
    <row r="298" spans="20:20" ht="20.100000000000001" customHeight="1" x14ac:dyDescent="0.2">
      <c r="T298" s="5"/>
    </row>
    <row r="299" spans="20:20" ht="20.100000000000001" customHeight="1" x14ac:dyDescent="0.2">
      <c r="T299" s="5"/>
    </row>
    <row r="300" spans="20:20" ht="20.100000000000001" customHeight="1" x14ac:dyDescent="0.2">
      <c r="T300" s="5"/>
    </row>
    <row r="301" spans="20:20" ht="20.100000000000001" customHeight="1" x14ac:dyDescent="0.2">
      <c r="T301" s="5"/>
    </row>
    <row r="302" spans="20:20" ht="20.100000000000001" customHeight="1" x14ac:dyDescent="0.2">
      <c r="T302" s="5"/>
    </row>
    <row r="303" spans="20:20" ht="20.100000000000001" customHeight="1" x14ac:dyDescent="0.2">
      <c r="T303" s="5"/>
    </row>
    <row r="304" spans="20:20" ht="20.100000000000001" customHeight="1" x14ac:dyDescent="0.2">
      <c r="T304" s="5"/>
    </row>
    <row r="305" spans="20:20" ht="20.100000000000001" customHeight="1" x14ac:dyDescent="0.2">
      <c r="T305" s="5"/>
    </row>
    <row r="306" spans="20:20" ht="20.100000000000001" customHeight="1" x14ac:dyDescent="0.2">
      <c r="T306" s="5"/>
    </row>
    <row r="307" spans="20:20" ht="20.100000000000001" customHeight="1" x14ac:dyDescent="0.2">
      <c r="T307" s="5"/>
    </row>
    <row r="308" spans="20:20" ht="20.100000000000001" customHeight="1" x14ac:dyDescent="0.2">
      <c r="T308" s="5"/>
    </row>
    <row r="309" spans="20:20" ht="20.100000000000001" customHeight="1" x14ac:dyDescent="0.2">
      <c r="T309" s="5"/>
    </row>
    <row r="310" spans="20:20" ht="20.100000000000001" customHeight="1" x14ac:dyDescent="0.2">
      <c r="T310" s="5"/>
    </row>
    <row r="311" spans="20:20" ht="20.100000000000001" customHeight="1" x14ac:dyDescent="0.2">
      <c r="T311" s="5"/>
    </row>
    <row r="312" spans="20:20" ht="20.100000000000001" customHeight="1" x14ac:dyDescent="0.2">
      <c r="T312" s="5"/>
    </row>
    <row r="313" spans="20:20" ht="20.100000000000001" customHeight="1" x14ac:dyDescent="0.2">
      <c r="T313" s="5"/>
    </row>
    <row r="314" spans="20:20" ht="20.100000000000001" customHeight="1" x14ac:dyDescent="0.2">
      <c r="T314" s="5"/>
    </row>
    <row r="315" spans="20:20" ht="20.100000000000001" customHeight="1" x14ac:dyDescent="0.2">
      <c r="T315" s="5"/>
    </row>
    <row r="316" spans="20:20" ht="20.100000000000001" customHeight="1" x14ac:dyDescent="0.2">
      <c r="T316" s="5"/>
    </row>
    <row r="317" spans="20:20" ht="20.100000000000001" customHeight="1" x14ac:dyDescent="0.2">
      <c r="T317" s="5"/>
    </row>
    <row r="318" spans="20:20" ht="20.100000000000001" customHeight="1" x14ac:dyDescent="0.2">
      <c r="T318" s="5"/>
    </row>
    <row r="319" spans="20:20" ht="20.100000000000001" customHeight="1" x14ac:dyDescent="0.2">
      <c r="T319" s="5"/>
    </row>
    <row r="320" spans="20:20" ht="20.100000000000001" customHeight="1" x14ac:dyDescent="0.2">
      <c r="T320" s="5"/>
    </row>
    <row r="321" spans="20:20" ht="20.100000000000001" customHeight="1" x14ac:dyDescent="0.2">
      <c r="T321" s="5"/>
    </row>
    <row r="322" spans="20:20" ht="20.100000000000001" customHeight="1" x14ac:dyDescent="0.2">
      <c r="T322" s="5"/>
    </row>
    <row r="323" spans="20:20" ht="20.100000000000001" customHeight="1" x14ac:dyDescent="0.2">
      <c r="T323" s="5"/>
    </row>
    <row r="324" spans="20:20" ht="20.100000000000001" customHeight="1" x14ac:dyDescent="0.2">
      <c r="T324" s="5"/>
    </row>
    <row r="325" spans="20:20" ht="20.100000000000001" customHeight="1" x14ac:dyDescent="0.2">
      <c r="T325" s="5"/>
    </row>
    <row r="326" spans="20:20" ht="20.100000000000001" customHeight="1" x14ac:dyDescent="0.2">
      <c r="T326" s="5"/>
    </row>
    <row r="327" spans="20:20" ht="20.100000000000001" customHeight="1" x14ac:dyDescent="0.2">
      <c r="T327" s="5"/>
    </row>
    <row r="328" spans="20:20" ht="20.100000000000001" customHeight="1" x14ac:dyDescent="0.2">
      <c r="T328" s="5"/>
    </row>
    <row r="329" spans="20:20" ht="20.100000000000001" customHeight="1" x14ac:dyDescent="0.2">
      <c r="T329" s="5"/>
    </row>
    <row r="330" spans="20:20" ht="20.100000000000001" customHeight="1" x14ac:dyDescent="0.2">
      <c r="T330" s="5"/>
    </row>
    <row r="331" spans="20:20" ht="20.100000000000001" customHeight="1" x14ac:dyDescent="0.2">
      <c r="T331" s="5"/>
    </row>
    <row r="332" spans="20:20" ht="20.100000000000001" customHeight="1" x14ac:dyDescent="0.2">
      <c r="T332" s="5"/>
    </row>
    <row r="333" spans="20:20" ht="20.100000000000001" customHeight="1" x14ac:dyDescent="0.2">
      <c r="T333" s="5"/>
    </row>
    <row r="334" spans="20:20" ht="20.100000000000001" customHeight="1" x14ac:dyDescent="0.2">
      <c r="T334" s="5"/>
    </row>
    <row r="335" spans="20:20" ht="20.100000000000001" customHeight="1" x14ac:dyDescent="0.2">
      <c r="T335" s="5"/>
    </row>
    <row r="336" spans="20:20" ht="20.100000000000001" customHeight="1" x14ac:dyDescent="0.2">
      <c r="T336" s="5"/>
    </row>
    <row r="337" spans="20:20" ht="20.100000000000001" customHeight="1" x14ac:dyDescent="0.2">
      <c r="T337" s="5"/>
    </row>
    <row r="338" spans="20:20" ht="20.100000000000001" customHeight="1" x14ac:dyDescent="0.2">
      <c r="T338" s="5"/>
    </row>
    <row r="339" spans="20:20" ht="20.100000000000001" customHeight="1" x14ac:dyDescent="0.2">
      <c r="T339" s="5"/>
    </row>
    <row r="340" spans="20:20" ht="20.100000000000001" customHeight="1" x14ac:dyDescent="0.2">
      <c r="T340" s="5"/>
    </row>
    <row r="341" spans="20:20" ht="20.100000000000001" customHeight="1" x14ac:dyDescent="0.2">
      <c r="T341" s="5"/>
    </row>
    <row r="342" spans="20:20" ht="20.100000000000001" customHeight="1" x14ac:dyDescent="0.2">
      <c r="T342" s="5"/>
    </row>
    <row r="343" spans="20:20" ht="20.100000000000001" customHeight="1" x14ac:dyDescent="0.2">
      <c r="T343" s="5"/>
    </row>
    <row r="344" spans="20:20" ht="20.100000000000001" customHeight="1" x14ac:dyDescent="0.2">
      <c r="T344" s="5"/>
    </row>
    <row r="345" spans="20:20" ht="20.100000000000001" customHeight="1" x14ac:dyDescent="0.2">
      <c r="T345" s="5"/>
    </row>
    <row r="346" spans="20:20" ht="20.100000000000001" customHeight="1" x14ac:dyDescent="0.2">
      <c r="T346" s="5"/>
    </row>
    <row r="347" spans="20:20" ht="20.100000000000001" customHeight="1" x14ac:dyDescent="0.2">
      <c r="T347" s="5"/>
    </row>
    <row r="348" spans="20:20" ht="20.100000000000001" customHeight="1" x14ac:dyDescent="0.2">
      <c r="T348" s="5"/>
    </row>
    <row r="349" spans="20:20" ht="20.100000000000001" customHeight="1" x14ac:dyDescent="0.2">
      <c r="T349" s="5"/>
    </row>
    <row r="350" spans="20:20" ht="20.100000000000001" customHeight="1" x14ac:dyDescent="0.2">
      <c r="T350" s="5"/>
    </row>
    <row r="351" spans="20:20" ht="20.100000000000001" customHeight="1" x14ac:dyDescent="0.2">
      <c r="T351" s="5"/>
    </row>
    <row r="352" spans="20:20" ht="20.100000000000001" customHeight="1" x14ac:dyDescent="0.2">
      <c r="T352" s="5"/>
    </row>
    <row r="353" spans="20:20" ht="20.100000000000001" customHeight="1" x14ac:dyDescent="0.2">
      <c r="T353" s="5"/>
    </row>
    <row r="354" spans="20:20" ht="20.100000000000001" customHeight="1" x14ac:dyDescent="0.2">
      <c r="T354" s="5"/>
    </row>
    <row r="355" spans="20:20" ht="20.100000000000001" customHeight="1" x14ac:dyDescent="0.2">
      <c r="T355" s="5"/>
    </row>
    <row r="356" spans="20:20" ht="20.100000000000001" customHeight="1" x14ac:dyDescent="0.2">
      <c r="T356" s="5"/>
    </row>
    <row r="357" spans="20:20" ht="20.100000000000001" customHeight="1" x14ac:dyDescent="0.2">
      <c r="T357" s="5"/>
    </row>
    <row r="358" spans="20:20" ht="20.100000000000001" customHeight="1" x14ac:dyDescent="0.2">
      <c r="T358" s="5"/>
    </row>
    <row r="359" spans="20:20" ht="20.100000000000001" customHeight="1" x14ac:dyDescent="0.2">
      <c r="T359" s="5"/>
    </row>
    <row r="360" spans="20:20" ht="20.100000000000001" customHeight="1" x14ac:dyDescent="0.2">
      <c r="T360" s="5"/>
    </row>
    <row r="361" spans="20:20" ht="20.100000000000001" customHeight="1" x14ac:dyDescent="0.2">
      <c r="T361" s="5"/>
    </row>
    <row r="362" spans="20:20" ht="20.100000000000001" customHeight="1" x14ac:dyDescent="0.2">
      <c r="T362" s="5"/>
    </row>
    <row r="363" spans="20:20" ht="20.100000000000001" customHeight="1" x14ac:dyDescent="0.2">
      <c r="T363" s="5"/>
    </row>
    <row r="364" spans="20:20" ht="20.100000000000001" customHeight="1" x14ac:dyDescent="0.2">
      <c r="T364" s="5"/>
    </row>
    <row r="365" spans="20:20" ht="20.100000000000001" customHeight="1" x14ac:dyDescent="0.2">
      <c r="T365" s="5"/>
    </row>
    <row r="366" spans="20:20" ht="20.100000000000001" customHeight="1" x14ac:dyDescent="0.2">
      <c r="T366" s="5"/>
    </row>
    <row r="367" spans="20:20" ht="20.100000000000001" customHeight="1" x14ac:dyDescent="0.2">
      <c r="T367" s="5"/>
    </row>
    <row r="368" spans="20:20" ht="20.100000000000001" customHeight="1" x14ac:dyDescent="0.2">
      <c r="T368" s="5"/>
    </row>
    <row r="369" spans="20:20" ht="20.100000000000001" customHeight="1" x14ac:dyDescent="0.2">
      <c r="T369" s="5"/>
    </row>
    <row r="370" spans="20:20" ht="20.100000000000001" customHeight="1" x14ac:dyDescent="0.2">
      <c r="T370" s="5"/>
    </row>
    <row r="371" spans="20:20" ht="20.100000000000001" customHeight="1" x14ac:dyDescent="0.2">
      <c r="T371" s="5"/>
    </row>
    <row r="372" spans="20:20" ht="20.100000000000001" customHeight="1" x14ac:dyDescent="0.2">
      <c r="T372" s="5"/>
    </row>
    <row r="373" spans="20:20" ht="20.100000000000001" customHeight="1" x14ac:dyDescent="0.2">
      <c r="T373" s="5"/>
    </row>
    <row r="374" spans="20:20" ht="20.100000000000001" customHeight="1" x14ac:dyDescent="0.2">
      <c r="T374" s="5"/>
    </row>
    <row r="375" spans="20:20" ht="20.100000000000001" customHeight="1" x14ac:dyDescent="0.2">
      <c r="T375" s="5"/>
    </row>
    <row r="376" spans="20:20" ht="20.100000000000001" customHeight="1" x14ac:dyDescent="0.2">
      <c r="T376" s="5"/>
    </row>
    <row r="377" spans="20:20" ht="20.100000000000001" customHeight="1" x14ac:dyDescent="0.2">
      <c r="T377" s="5"/>
    </row>
    <row r="378" spans="20:20" ht="20.100000000000001" customHeight="1" x14ac:dyDescent="0.2">
      <c r="T378" s="5"/>
    </row>
    <row r="379" spans="20:20" ht="20.100000000000001" customHeight="1" x14ac:dyDescent="0.2">
      <c r="T379" s="5"/>
    </row>
    <row r="380" spans="20:20" ht="20.100000000000001" customHeight="1" x14ac:dyDescent="0.2">
      <c r="T380" s="5"/>
    </row>
    <row r="381" spans="20:20" ht="20.100000000000001" customHeight="1" x14ac:dyDescent="0.2">
      <c r="T381" s="5"/>
    </row>
    <row r="382" spans="20:20" ht="20.100000000000001" customHeight="1" x14ac:dyDescent="0.2">
      <c r="T382" s="5"/>
    </row>
    <row r="383" spans="20:20" ht="20.100000000000001" customHeight="1" x14ac:dyDescent="0.2">
      <c r="T383" s="5"/>
    </row>
    <row r="384" spans="20:20" ht="20.100000000000001" customHeight="1" x14ac:dyDescent="0.2">
      <c r="T384" s="5"/>
    </row>
    <row r="385" spans="20:20" ht="20.100000000000001" customHeight="1" x14ac:dyDescent="0.2">
      <c r="T385" s="5"/>
    </row>
    <row r="386" spans="20:20" ht="20.100000000000001" customHeight="1" x14ac:dyDescent="0.2">
      <c r="T386" s="5"/>
    </row>
    <row r="387" spans="20:20" ht="20.100000000000001" customHeight="1" x14ac:dyDescent="0.2">
      <c r="T387" s="5"/>
    </row>
    <row r="388" spans="20:20" ht="20.100000000000001" customHeight="1" x14ac:dyDescent="0.2">
      <c r="T388" s="5"/>
    </row>
    <row r="389" spans="20:20" ht="20.100000000000001" customHeight="1" x14ac:dyDescent="0.2">
      <c r="T389" s="5"/>
    </row>
    <row r="390" spans="20:20" ht="20.100000000000001" customHeight="1" x14ac:dyDescent="0.2">
      <c r="T390" s="5"/>
    </row>
    <row r="391" spans="20:20" ht="20.100000000000001" customHeight="1" x14ac:dyDescent="0.2">
      <c r="T391" s="5"/>
    </row>
    <row r="392" spans="20:20" ht="20.100000000000001" customHeight="1" x14ac:dyDescent="0.2">
      <c r="T392" s="5"/>
    </row>
    <row r="393" spans="20:20" ht="20.100000000000001" customHeight="1" x14ac:dyDescent="0.2">
      <c r="T393" s="5"/>
    </row>
    <row r="394" spans="20:20" ht="20.100000000000001" customHeight="1" x14ac:dyDescent="0.2">
      <c r="T394" s="5"/>
    </row>
    <row r="395" spans="20:20" ht="20.100000000000001" customHeight="1" x14ac:dyDescent="0.2">
      <c r="T395" s="5"/>
    </row>
    <row r="396" spans="20:20" ht="20.100000000000001" customHeight="1" x14ac:dyDescent="0.2">
      <c r="T396" s="5"/>
    </row>
    <row r="397" spans="20:20" ht="20.100000000000001" customHeight="1" x14ac:dyDescent="0.2">
      <c r="T397" s="5"/>
    </row>
    <row r="398" spans="20:20" ht="20.100000000000001" customHeight="1" x14ac:dyDescent="0.2">
      <c r="T398" s="5"/>
    </row>
    <row r="399" spans="20:20" ht="20.100000000000001" customHeight="1" x14ac:dyDescent="0.2">
      <c r="T399" s="5"/>
    </row>
    <row r="400" spans="20:20" ht="20.100000000000001" customHeight="1" x14ac:dyDescent="0.2">
      <c r="T400" s="5"/>
    </row>
    <row r="401" spans="20:20" ht="20.100000000000001" customHeight="1" x14ac:dyDescent="0.2">
      <c r="T401" s="5"/>
    </row>
    <row r="402" spans="20:20" ht="20.100000000000001" customHeight="1" x14ac:dyDescent="0.2">
      <c r="T402" s="5"/>
    </row>
    <row r="403" spans="20:20" ht="20.100000000000001" customHeight="1" x14ac:dyDescent="0.2">
      <c r="T403" s="5"/>
    </row>
    <row r="404" spans="20:20" ht="20.100000000000001" customHeight="1" x14ac:dyDescent="0.2">
      <c r="T404" s="5"/>
    </row>
    <row r="405" spans="20:20" ht="20.100000000000001" customHeight="1" x14ac:dyDescent="0.2">
      <c r="T405" s="5"/>
    </row>
    <row r="406" spans="20:20" ht="20.100000000000001" customHeight="1" x14ac:dyDescent="0.2">
      <c r="T406" s="5"/>
    </row>
    <row r="407" spans="20:20" ht="20.100000000000001" customHeight="1" x14ac:dyDescent="0.2">
      <c r="T407" s="5"/>
    </row>
    <row r="408" spans="20:20" ht="20.100000000000001" customHeight="1" x14ac:dyDescent="0.2">
      <c r="T408" s="5"/>
    </row>
    <row r="409" spans="20:20" ht="20.100000000000001" customHeight="1" x14ac:dyDescent="0.2">
      <c r="T409" s="5"/>
    </row>
    <row r="410" spans="20:20" ht="20.100000000000001" customHeight="1" x14ac:dyDescent="0.2">
      <c r="T410" s="5"/>
    </row>
    <row r="411" spans="20:20" ht="20.100000000000001" customHeight="1" x14ac:dyDescent="0.2">
      <c r="T411" s="5"/>
    </row>
    <row r="412" spans="20:20" ht="20.100000000000001" customHeight="1" x14ac:dyDescent="0.2">
      <c r="T412" s="5"/>
    </row>
    <row r="413" spans="20:20" ht="20.100000000000001" customHeight="1" x14ac:dyDescent="0.2">
      <c r="T413" s="5"/>
    </row>
    <row r="414" spans="20:20" ht="20.100000000000001" customHeight="1" x14ac:dyDescent="0.2">
      <c r="T414" s="5"/>
    </row>
    <row r="415" spans="20:20" ht="20.100000000000001" customHeight="1" x14ac:dyDescent="0.2">
      <c r="T415" s="5"/>
    </row>
    <row r="416" spans="20:20" ht="20.100000000000001" customHeight="1" x14ac:dyDescent="0.2">
      <c r="T416" s="5"/>
    </row>
    <row r="417" spans="20:20" ht="20.100000000000001" customHeight="1" x14ac:dyDescent="0.2">
      <c r="T417" s="5"/>
    </row>
    <row r="418" spans="20:20" ht="20.100000000000001" customHeight="1" x14ac:dyDescent="0.2">
      <c r="T418" s="5"/>
    </row>
    <row r="419" spans="20:20" ht="20.100000000000001" customHeight="1" x14ac:dyDescent="0.2">
      <c r="T419" s="5"/>
    </row>
    <row r="420" spans="20:20" ht="20.100000000000001" customHeight="1" x14ac:dyDescent="0.2">
      <c r="T420" s="5"/>
    </row>
    <row r="421" spans="20:20" ht="20.100000000000001" customHeight="1" x14ac:dyDescent="0.2">
      <c r="T421" s="5"/>
    </row>
    <row r="422" spans="20:20" ht="20.100000000000001" customHeight="1" x14ac:dyDescent="0.2">
      <c r="T422" s="5"/>
    </row>
    <row r="423" spans="20:20" ht="20.100000000000001" customHeight="1" x14ac:dyDescent="0.2">
      <c r="T423" s="5"/>
    </row>
    <row r="424" spans="20:20" ht="20.100000000000001" customHeight="1" x14ac:dyDescent="0.2">
      <c r="T424" s="5"/>
    </row>
    <row r="425" spans="20:20" ht="20.100000000000001" customHeight="1" x14ac:dyDescent="0.2">
      <c r="T425" s="5"/>
    </row>
    <row r="426" spans="20:20" ht="20.100000000000001" customHeight="1" x14ac:dyDescent="0.2">
      <c r="T426" s="5"/>
    </row>
    <row r="427" spans="20:20" ht="20.100000000000001" customHeight="1" x14ac:dyDescent="0.2">
      <c r="T427" s="5"/>
    </row>
    <row r="428" spans="20:20" ht="20.100000000000001" customHeight="1" x14ac:dyDescent="0.2">
      <c r="T428" s="5"/>
    </row>
    <row r="429" spans="20:20" ht="20.100000000000001" customHeight="1" x14ac:dyDescent="0.2">
      <c r="T429" s="5"/>
    </row>
    <row r="430" spans="20:20" ht="20.100000000000001" customHeight="1" x14ac:dyDescent="0.2">
      <c r="T430" s="5"/>
    </row>
    <row r="431" spans="20:20" ht="20.100000000000001" customHeight="1" x14ac:dyDescent="0.2">
      <c r="T431" s="5"/>
    </row>
    <row r="432" spans="20:20" ht="20.100000000000001" customHeight="1" x14ac:dyDescent="0.2">
      <c r="T432" s="5"/>
    </row>
    <row r="433" spans="20:20" ht="20.100000000000001" customHeight="1" x14ac:dyDescent="0.2">
      <c r="T433" s="5"/>
    </row>
    <row r="434" spans="20:20" ht="20.100000000000001" customHeight="1" x14ac:dyDescent="0.2">
      <c r="T434" s="5"/>
    </row>
    <row r="435" spans="20:20" ht="20.100000000000001" customHeight="1" x14ac:dyDescent="0.2">
      <c r="T435" s="5"/>
    </row>
    <row r="436" spans="20:20" ht="20.100000000000001" customHeight="1" x14ac:dyDescent="0.2">
      <c r="T436" s="5"/>
    </row>
    <row r="437" spans="20:20" ht="20.100000000000001" customHeight="1" x14ac:dyDescent="0.2">
      <c r="T437" s="5"/>
    </row>
    <row r="438" spans="20:20" ht="20.100000000000001" customHeight="1" x14ac:dyDescent="0.2">
      <c r="T438" s="5"/>
    </row>
    <row r="439" spans="20:20" ht="20.100000000000001" customHeight="1" x14ac:dyDescent="0.2">
      <c r="T439" s="5"/>
    </row>
    <row r="440" spans="20:20" ht="20.100000000000001" customHeight="1" x14ac:dyDescent="0.2">
      <c r="T440" s="5"/>
    </row>
    <row r="441" spans="20:20" ht="20.100000000000001" customHeight="1" x14ac:dyDescent="0.2">
      <c r="T441" s="5"/>
    </row>
    <row r="442" spans="20:20" ht="20.100000000000001" customHeight="1" x14ac:dyDescent="0.2">
      <c r="T442" s="5"/>
    </row>
    <row r="443" spans="20:20" ht="20.100000000000001" customHeight="1" x14ac:dyDescent="0.2">
      <c r="T443" s="5"/>
    </row>
    <row r="444" spans="20:20" ht="20.100000000000001" customHeight="1" x14ac:dyDescent="0.2">
      <c r="T444" s="5"/>
    </row>
    <row r="445" spans="20:20" ht="20.100000000000001" customHeight="1" x14ac:dyDescent="0.2">
      <c r="T445" s="5"/>
    </row>
    <row r="446" spans="20:20" ht="20.100000000000001" customHeight="1" x14ac:dyDescent="0.2">
      <c r="T446" s="5"/>
    </row>
    <row r="447" spans="20:20" ht="20.100000000000001" customHeight="1" x14ac:dyDescent="0.2">
      <c r="T447" s="5"/>
    </row>
    <row r="448" spans="20:20" ht="20.100000000000001" customHeight="1" x14ac:dyDescent="0.2">
      <c r="T448" s="5"/>
    </row>
    <row r="449" spans="20:20" ht="20.100000000000001" customHeight="1" x14ac:dyDescent="0.2">
      <c r="T449" s="5"/>
    </row>
    <row r="450" spans="20:20" ht="20.100000000000001" customHeight="1" x14ac:dyDescent="0.2">
      <c r="T450" s="5"/>
    </row>
    <row r="451" spans="20:20" ht="20.100000000000001" customHeight="1" x14ac:dyDescent="0.2">
      <c r="T451" s="5"/>
    </row>
    <row r="452" spans="20:20" ht="20.100000000000001" customHeight="1" x14ac:dyDescent="0.2">
      <c r="T452" s="5"/>
    </row>
    <row r="453" spans="20:20" ht="20.100000000000001" customHeight="1" x14ac:dyDescent="0.2">
      <c r="T453" s="5"/>
    </row>
    <row r="454" spans="20:20" ht="20.100000000000001" customHeight="1" x14ac:dyDescent="0.2">
      <c r="T454" s="5"/>
    </row>
    <row r="455" spans="20:20" ht="20.100000000000001" customHeight="1" x14ac:dyDescent="0.2">
      <c r="T455" s="5"/>
    </row>
    <row r="456" spans="20:20" ht="20.100000000000001" customHeight="1" x14ac:dyDescent="0.2">
      <c r="T456" s="5"/>
    </row>
    <row r="457" spans="20:20" ht="20.100000000000001" customHeight="1" x14ac:dyDescent="0.2">
      <c r="T457" s="5"/>
    </row>
    <row r="458" spans="20:20" ht="20.100000000000001" customHeight="1" x14ac:dyDescent="0.2">
      <c r="T458" s="5"/>
    </row>
    <row r="459" spans="20:20" ht="20.100000000000001" customHeight="1" x14ac:dyDescent="0.2">
      <c r="T459" s="5"/>
    </row>
    <row r="460" spans="20:20" ht="20.100000000000001" customHeight="1" x14ac:dyDescent="0.2">
      <c r="T460" s="5"/>
    </row>
    <row r="461" spans="20:20" ht="20.100000000000001" customHeight="1" x14ac:dyDescent="0.2">
      <c r="T461" s="5"/>
    </row>
    <row r="462" spans="20:20" ht="20.100000000000001" customHeight="1" x14ac:dyDescent="0.2">
      <c r="T462" s="5"/>
    </row>
    <row r="463" spans="20:20" ht="20.100000000000001" customHeight="1" x14ac:dyDescent="0.2">
      <c r="T463" s="5"/>
    </row>
    <row r="464" spans="20:20" ht="20.100000000000001" customHeight="1" x14ac:dyDescent="0.2">
      <c r="T464" s="5"/>
    </row>
    <row r="465" spans="20:20" ht="20.100000000000001" customHeight="1" x14ac:dyDescent="0.2">
      <c r="T465" s="5"/>
    </row>
    <row r="466" spans="20:20" ht="20.100000000000001" customHeight="1" x14ac:dyDescent="0.2">
      <c r="T466" s="5"/>
    </row>
    <row r="467" spans="20:20" ht="20.100000000000001" customHeight="1" x14ac:dyDescent="0.2">
      <c r="T467" s="5"/>
    </row>
    <row r="468" spans="20:20" ht="20.100000000000001" customHeight="1" x14ac:dyDescent="0.2">
      <c r="T468" s="5"/>
    </row>
    <row r="469" spans="20:20" ht="20.100000000000001" customHeight="1" x14ac:dyDescent="0.2">
      <c r="T469" s="5"/>
    </row>
    <row r="470" spans="20:20" ht="20.100000000000001" customHeight="1" x14ac:dyDescent="0.2">
      <c r="T470" s="5"/>
    </row>
    <row r="471" spans="20:20" ht="20.100000000000001" customHeight="1" x14ac:dyDescent="0.2">
      <c r="T471" s="5"/>
    </row>
    <row r="472" spans="20:20" ht="20.100000000000001" customHeight="1" x14ac:dyDescent="0.2">
      <c r="T472" s="5"/>
    </row>
    <row r="473" spans="20:20" ht="20.100000000000001" customHeight="1" x14ac:dyDescent="0.2">
      <c r="T473" s="5"/>
    </row>
    <row r="474" spans="20:20" ht="20.100000000000001" customHeight="1" x14ac:dyDescent="0.2">
      <c r="T474" s="5"/>
    </row>
    <row r="475" spans="20:20" ht="20.100000000000001" customHeight="1" x14ac:dyDescent="0.2">
      <c r="T475" s="5"/>
    </row>
    <row r="476" spans="20:20" ht="20.100000000000001" customHeight="1" x14ac:dyDescent="0.2">
      <c r="T476" s="5"/>
    </row>
    <row r="477" spans="20:20" ht="20.100000000000001" customHeight="1" x14ac:dyDescent="0.2">
      <c r="T477" s="5"/>
    </row>
    <row r="478" spans="20:20" ht="20.100000000000001" customHeight="1" x14ac:dyDescent="0.2">
      <c r="T478" s="5"/>
    </row>
    <row r="479" spans="20:20" ht="20.100000000000001" customHeight="1" x14ac:dyDescent="0.2">
      <c r="T479" s="5"/>
    </row>
    <row r="480" spans="20:20" ht="20.100000000000001" customHeight="1" x14ac:dyDescent="0.2">
      <c r="T480" s="5"/>
    </row>
    <row r="481" spans="20:20" ht="20.100000000000001" customHeight="1" x14ac:dyDescent="0.2">
      <c r="T481" s="5"/>
    </row>
    <row r="482" spans="20:20" ht="20.100000000000001" customHeight="1" x14ac:dyDescent="0.2">
      <c r="T482" s="5"/>
    </row>
    <row r="483" spans="20:20" ht="20.100000000000001" customHeight="1" x14ac:dyDescent="0.2">
      <c r="T483" s="5"/>
    </row>
    <row r="484" spans="20:20" ht="20.100000000000001" customHeight="1" x14ac:dyDescent="0.2">
      <c r="T484" s="5"/>
    </row>
    <row r="485" spans="20:20" ht="20.100000000000001" customHeight="1" x14ac:dyDescent="0.2">
      <c r="T485" s="5"/>
    </row>
    <row r="486" spans="20:20" ht="20.100000000000001" customHeight="1" x14ac:dyDescent="0.2">
      <c r="T486" s="5"/>
    </row>
    <row r="487" spans="20:20" ht="20.100000000000001" customHeight="1" x14ac:dyDescent="0.2">
      <c r="T487" s="5"/>
    </row>
    <row r="488" spans="20:20" ht="20.100000000000001" customHeight="1" x14ac:dyDescent="0.2">
      <c r="T488" s="5"/>
    </row>
    <row r="489" spans="20:20" ht="20.100000000000001" customHeight="1" x14ac:dyDescent="0.2">
      <c r="T489" s="5"/>
    </row>
    <row r="490" spans="20:20" ht="20.100000000000001" customHeight="1" x14ac:dyDescent="0.2">
      <c r="T490" s="5"/>
    </row>
    <row r="491" spans="20:20" ht="20.100000000000001" customHeight="1" x14ac:dyDescent="0.2">
      <c r="T491" s="5"/>
    </row>
    <row r="492" spans="20:20" ht="20.100000000000001" customHeight="1" x14ac:dyDescent="0.2">
      <c r="T492" s="5"/>
    </row>
    <row r="493" spans="20:20" ht="20.100000000000001" customHeight="1" x14ac:dyDescent="0.2">
      <c r="T493" s="5"/>
    </row>
    <row r="494" spans="20:20" ht="20.100000000000001" customHeight="1" x14ac:dyDescent="0.2">
      <c r="T494" s="5"/>
    </row>
    <row r="495" spans="20:20" ht="20.100000000000001" customHeight="1" x14ac:dyDescent="0.2">
      <c r="T495" s="5"/>
    </row>
    <row r="496" spans="20:20" ht="20.100000000000001" customHeight="1" x14ac:dyDescent="0.2">
      <c r="T496" s="5"/>
    </row>
    <row r="497" spans="20:20" ht="20.100000000000001" customHeight="1" x14ac:dyDescent="0.2">
      <c r="T497" s="5"/>
    </row>
    <row r="498" spans="20:20" ht="20.100000000000001" customHeight="1" x14ac:dyDescent="0.2">
      <c r="T498" s="5"/>
    </row>
    <row r="499" spans="20:20" ht="20.100000000000001" customHeight="1" x14ac:dyDescent="0.2">
      <c r="T499" s="5"/>
    </row>
    <row r="500" spans="20:20" ht="20.100000000000001" customHeight="1" x14ac:dyDescent="0.2">
      <c r="T500" s="5"/>
    </row>
    <row r="501" spans="20:20" ht="20.100000000000001" customHeight="1" x14ac:dyDescent="0.2">
      <c r="T501" s="5"/>
    </row>
    <row r="502" spans="20:20" ht="20.100000000000001" customHeight="1" x14ac:dyDescent="0.2">
      <c r="T502" s="5"/>
    </row>
    <row r="503" spans="20:20" ht="20.100000000000001" customHeight="1" x14ac:dyDescent="0.2">
      <c r="T503" s="5"/>
    </row>
    <row r="504" spans="20:20" ht="20.100000000000001" customHeight="1" x14ac:dyDescent="0.2">
      <c r="T504" s="5"/>
    </row>
    <row r="505" spans="20:20" ht="20.100000000000001" customHeight="1" x14ac:dyDescent="0.2">
      <c r="T505" s="5"/>
    </row>
    <row r="506" spans="20:20" ht="20.100000000000001" customHeight="1" x14ac:dyDescent="0.2">
      <c r="T506" s="5"/>
    </row>
    <row r="507" spans="20:20" ht="20.100000000000001" customHeight="1" x14ac:dyDescent="0.2">
      <c r="T507" s="5"/>
    </row>
    <row r="508" spans="20:20" ht="20.100000000000001" customHeight="1" x14ac:dyDescent="0.2">
      <c r="T508" s="5"/>
    </row>
    <row r="509" spans="20:20" ht="20.100000000000001" customHeight="1" x14ac:dyDescent="0.2">
      <c r="T509" s="5"/>
    </row>
    <row r="510" spans="20:20" ht="20.100000000000001" customHeight="1" x14ac:dyDescent="0.2">
      <c r="T510" s="5"/>
    </row>
    <row r="511" spans="20:20" ht="20.100000000000001" customHeight="1" x14ac:dyDescent="0.2">
      <c r="T511" s="5"/>
    </row>
    <row r="512" spans="20:20" ht="20.100000000000001" customHeight="1" x14ac:dyDescent="0.2">
      <c r="T512" s="5"/>
    </row>
    <row r="513" spans="20:20" ht="20.100000000000001" customHeight="1" x14ac:dyDescent="0.2">
      <c r="T513" s="5"/>
    </row>
    <row r="514" spans="20:20" ht="20.100000000000001" customHeight="1" x14ac:dyDescent="0.2">
      <c r="T514" s="5"/>
    </row>
    <row r="515" spans="20:20" ht="20.100000000000001" customHeight="1" x14ac:dyDescent="0.2">
      <c r="T515" s="5"/>
    </row>
    <row r="516" spans="20:20" ht="20.100000000000001" customHeight="1" x14ac:dyDescent="0.2">
      <c r="T516" s="5"/>
    </row>
    <row r="517" spans="20:20" ht="20.100000000000001" customHeight="1" x14ac:dyDescent="0.2">
      <c r="T517" s="5"/>
    </row>
    <row r="518" spans="20:20" ht="20.100000000000001" customHeight="1" x14ac:dyDescent="0.2">
      <c r="T518" s="5"/>
    </row>
    <row r="519" spans="20:20" ht="20.100000000000001" customHeight="1" x14ac:dyDescent="0.2">
      <c r="T519" s="5"/>
    </row>
    <row r="520" spans="20:20" ht="20.100000000000001" customHeight="1" x14ac:dyDescent="0.2">
      <c r="T520" s="5"/>
    </row>
    <row r="521" spans="20:20" ht="20.100000000000001" customHeight="1" x14ac:dyDescent="0.2">
      <c r="T521" s="5"/>
    </row>
    <row r="522" spans="20:20" ht="20.100000000000001" customHeight="1" x14ac:dyDescent="0.2">
      <c r="T522" s="5"/>
    </row>
    <row r="523" spans="20:20" ht="20.100000000000001" customHeight="1" x14ac:dyDescent="0.2">
      <c r="T523" s="5"/>
    </row>
    <row r="524" spans="20:20" ht="20.100000000000001" customHeight="1" x14ac:dyDescent="0.2">
      <c r="T524" s="5"/>
    </row>
    <row r="525" spans="20:20" ht="20.100000000000001" customHeight="1" x14ac:dyDescent="0.2">
      <c r="T525" s="5"/>
    </row>
    <row r="526" spans="20:20" ht="20.100000000000001" customHeight="1" x14ac:dyDescent="0.2">
      <c r="T526" s="5"/>
    </row>
    <row r="527" spans="20:20" ht="20.100000000000001" customHeight="1" x14ac:dyDescent="0.2">
      <c r="T527" s="5"/>
    </row>
    <row r="528" spans="20:20" ht="20.100000000000001" customHeight="1" x14ac:dyDescent="0.2">
      <c r="T528" s="5"/>
    </row>
    <row r="529" spans="20:20" ht="20.100000000000001" customHeight="1" x14ac:dyDescent="0.2">
      <c r="T529" s="5"/>
    </row>
    <row r="530" spans="20:20" ht="20.100000000000001" customHeight="1" x14ac:dyDescent="0.2">
      <c r="T530" s="5"/>
    </row>
    <row r="531" spans="20:20" ht="20.100000000000001" customHeight="1" x14ac:dyDescent="0.2">
      <c r="T531" s="5"/>
    </row>
    <row r="532" spans="20:20" ht="20.100000000000001" customHeight="1" x14ac:dyDescent="0.2">
      <c r="T532" s="5"/>
    </row>
    <row r="533" spans="20:20" ht="20.100000000000001" customHeight="1" x14ac:dyDescent="0.2">
      <c r="T533" s="5"/>
    </row>
    <row r="534" spans="20:20" ht="20.100000000000001" customHeight="1" x14ac:dyDescent="0.2">
      <c r="T534" s="5"/>
    </row>
    <row r="535" spans="20:20" ht="20.100000000000001" customHeight="1" x14ac:dyDescent="0.2">
      <c r="T535" s="5"/>
    </row>
    <row r="536" spans="20:20" ht="20.100000000000001" customHeight="1" x14ac:dyDescent="0.2">
      <c r="T536" s="5"/>
    </row>
    <row r="537" spans="20:20" ht="20.100000000000001" customHeight="1" x14ac:dyDescent="0.2">
      <c r="T537" s="5"/>
    </row>
    <row r="538" spans="20:20" ht="20.100000000000001" customHeight="1" x14ac:dyDescent="0.2">
      <c r="T538" s="5"/>
    </row>
    <row r="539" spans="20:20" ht="20.100000000000001" customHeight="1" x14ac:dyDescent="0.2">
      <c r="T539" s="5"/>
    </row>
    <row r="540" spans="20:20" ht="20.100000000000001" customHeight="1" x14ac:dyDescent="0.2">
      <c r="T540" s="5"/>
    </row>
    <row r="541" spans="20:20" ht="20.100000000000001" customHeight="1" x14ac:dyDescent="0.2">
      <c r="T541" s="5"/>
    </row>
    <row r="542" spans="20:20" ht="20.100000000000001" customHeight="1" x14ac:dyDescent="0.2">
      <c r="T542" s="5"/>
    </row>
    <row r="543" spans="20:20" ht="20.100000000000001" customHeight="1" x14ac:dyDescent="0.2">
      <c r="T543" s="5"/>
    </row>
    <row r="544" spans="20:20" ht="20.100000000000001" customHeight="1" x14ac:dyDescent="0.2">
      <c r="T544" s="5"/>
    </row>
    <row r="545" spans="20:20" ht="20.100000000000001" customHeight="1" x14ac:dyDescent="0.2">
      <c r="T545" s="5"/>
    </row>
    <row r="546" spans="20:20" ht="20.100000000000001" customHeight="1" x14ac:dyDescent="0.2">
      <c r="T546" s="5"/>
    </row>
    <row r="547" spans="20:20" ht="20.100000000000001" customHeight="1" x14ac:dyDescent="0.2">
      <c r="T547" s="5"/>
    </row>
    <row r="548" spans="20:20" ht="20.100000000000001" customHeight="1" x14ac:dyDescent="0.2">
      <c r="T548" s="5"/>
    </row>
    <row r="549" spans="20:20" ht="20.100000000000001" customHeight="1" x14ac:dyDescent="0.2">
      <c r="T549" s="5"/>
    </row>
    <row r="550" spans="20:20" ht="20.100000000000001" customHeight="1" x14ac:dyDescent="0.2">
      <c r="T550" s="5"/>
    </row>
    <row r="551" spans="20:20" ht="20.100000000000001" customHeight="1" x14ac:dyDescent="0.2">
      <c r="T551" s="5"/>
    </row>
    <row r="552" spans="20:20" ht="20.100000000000001" customHeight="1" x14ac:dyDescent="0.2">
      <c r="T552" s="5"/>
    </row>
    <row r="553" spans="20:20" ht="20.100000000000001" customHeight="1" x14ac:dyDescent="0.2">
      <c r="T553" s="5"/>
    </row>
    <row r="554" spans="20:20" ht="20.100000000000001" customHeight="1" x14ac:dyDescent="0.2">
      <c r="T554" s="5"/>
    </row>
    <row r="555" spans="20:20" ht="20.100000000000001" customHeight="1" x14ac:dyDescent="0.2">
      <c r="T555" s="5"/>
    </row>
    <row r="556" spans="20:20" ht="20.100000000000001" customHeight="1" x14ac:dyDescent="0.2">
      <c r="T556" s="5"/>
    </row>
    <row r="557" spans="20:20" ht="20.100000000000001" customHeight="1" x14ac:dyDescent="0.2">
      <c r="T557" s="5"/>
    </row>
    <row r="558" spans="20:20" ht="20.100000000000001" customHeight="1" x14ac:dyDescent="0.2">
      <c r="T558" s="5"/>
    </row>
    <row r="559" spans="20:20" ht="20.100000000000001" customHeight="1" x14ac:dyDescent="0.2">
      <c r="T559" s="5"/>
    </row>
    <row r="560" spans="20:20" ht="20.100000000000001" customHeight="1" x14ac:dyDescent="0.2">
      <c r="T560" s="5"/>
    </row>
    <row r="561" spans="20:20" ht="20.100000000000001" customHeight="1" x14ac:dyDescent="0.2">
      <c r="T561" s="5"/>
    </row>
    <row r="562" spans="20:20" ht="20.100000000000001" customHeight="1" x14ac:dyDescent="0.2">
      <c r="T562" s="5"/>
    </row>
    <row r="563" spans="20:20" ht="20.100000000000001" customHeight="1" x14ac:dyDescent="0.2">
      <c r="T563" s="5"/>
    </row>
    <row r="564" spans="20:20" ht="20.100000000000001" customHeight="1" x14ac:dyDescent="0.2">
      <c r="T564" s="5"/>
    </row>
    <row r="565" spans="20:20" ht="20.100000000000001" customHeight="1" x14ac:dyDescent="0.2">
      <c r="T565" s="5"/>
    </row>
    <row r="566" spans="20:20" ht="20.100000000000001" customHeight="1" x14ac:dyDescent="0.2">
      <c r="T566" s="5"/>
    </row>
    <row r="567" spans="20:20" ht="20.100000000000001" customHeight="1" x14ac:dyDescent="0.2">
      <c r="T567" s="5"/>
    </row>
    <row r="568" spans="20:20" ht="20.100000000000001" customHeight="1" x14ac:dyDescent="0.2">
      <c r="T568" s="5"/>
    </row>
    <row r="569" spans="20:20" ht="20.100000000000001" customHeight="1" x14ac:dyDescent="0.2">
      <c r="T569" s="5"/>
    </row>
    <row r="570" spans="20:20" ht="20.100000000000001" customHeight="1" x14ac:dyDescent="0.2">
      <c r="T570" s="5"/>
    </row>
    <row r="571" spans="20:20" ht="20.100000000000001" customHeight="1" x14ac:dyDescent="0.2">
      <c r="T571" s="5"/>
    </row>
    <row r="572" spans="20:20" ht="20.100000000000001" customHeight="1" x14ac:dyDescent="0.2">
      <c r="T572" s="5"/>
    </row>
    <row r="573" spans="20:20" ht="20.100000000000001" customHeight="1" x14ac:dyDescent="0.2">
      <c r="T573" s="5"/>
    </row>
    <row r="574" spans="20:20" ht="20.100000000000001" customHeight="1" x14ac:dyDescent="0.2">
      <c r="T574" s="5"/>
    </row>
    <row r="575" spans="20:20" ht="20.100000000000001" customHeight="1" x14ac:dyDescent="0.2">
      <c r="T575" s="5"/>
    </row>
    <row r="576" spans="20:20" ht="20.100000000000001" customHeight="1" x14ac:dyDescent="0.2">
      <c r="T576" s="5"/>
    </row>
    <row r="577" spans="20:20" ht="20.100000000000001" customHeight="1" x14ac:dyDescent="0.2">
      <c r="T577" s="5"/>
    </row>
    <row r="578" spans="20:20" ht="20.100000000000001" customHeight="1" x14ac:dyDescent="0.2">
      <c r="T578" s="5"/>
    </row>
    <row r="579" spans="20:20" ht="20.100000000000001" customHeight="1" x14ac:dyDescent="0.2">
      <c r="T579" s="5"/>
    </row>
    <row r="580" spans="20:20" ht="20.100000000000001" customHeight="1" x14ac:dyDescent="0.2">
      <c r="T580" s="5"/>
    </row>
    <row r="581" spans="20:20" ht="20.100000000000001" customHeight="1" x14ac:dyDescent="0.2">
      <c r="T581" s="5"/>
    </row>
    <row r="582" spans="20:20" ht="20.100000000000001" customHeight="1" x14ac:dyDescent="0.2">
      <c r="T582" s="5"/>
    </row>
    <row r="583" spans="20:20" ht="20.100000000000001" customHeight="1" x14ac:dyDescent="0.2">
      <c r="T583" s="5"/>
    </row>
    <row r="584" spans="20:20" ht="20.100000000000001" customHeight="1" x14ac:dyDescent="0.2">
      <c r="T584" s="5"/>
    </row>
    <row r="585" spans="20:20" ht="20.100000000000001" customHeight="1" x14ac:dyDescent="0.2">
      <c r="T585" s="5"/>
    </row>
    <row r="586" spans="20:20" ht="20.100000000000001" customHeight="1" x14ac:dyDescent="0.2">
      <c r="T586" s="5"/>
    </row>
    <row r="587" spans="20:20" ht="20.100000000000001" customHeight="1" x14ac:dyDescent="0.2">
      <c r="T587" s="5"/>
    </row>
    <row r="588" spans="20:20" ht="20.100000000000001" customHeight="1" x14ac:dyDescent="0.2">
      <c r="T588" s="5"/>
    </row>
    <row r="589" spans="20:20" ht="20.100000000000001" customHeight="1" x14ac:dyDescent="0.2">
      <c r="T589" s="5"/>
    </row>
    <row r="590" spans="20:20" ht="20.100000000000001" customHeight="1" x14ac:dyDescent="0.2">
      <c r="T590" s="5"/>
    </row>
    <row r="591" spans="20:20" ht="20.100000000000001" customHeight="1" x14ac:dyDescent="0.2">
      <c r="T591" s="5"/>
    </row>
    <row r="592" spans="20:20" ht="20.100000000000001" customHeight="1" x14ac:dyDescent="0.2">
      <c r="T592" s="5"/>
    </row>
    <row r="593" spans="20:20" ht="20.100000000000001" customHeight="1" x14ac:dyDescent="0.2">
      <c r="T593" s="5"/>
    </row>
    <row r="594" spans="20:20" ht="20.100000000000001" customHeight="1" x14ac:dyDescent="0.2">
      <c r="T594" s="5"/>
    </row>
    <row r="595" spans="20:20" ht="20.100000000000001" customHeight="1" x14ac:dyDescent="0.2">
      <c r="T595" s="5"/>
    </row>
    <row r="596" spans="20:20" ht="20.100000000000001" customHeight="1" x14ac:dyDescent="0.2">
      <c r="T596" s="5"/>
    </row>
    <row r="597" spans="20:20" ht="20.100000000000001" customHeight="1" x14ac:dyDescent="0.2">
      <c r="T597" s="5"/>
    </row>
    <row r="598" spans="20:20" ht="20.100000000000001" customHeight="1" x14ac:dyDescent="0.2">
      <c r="T598" s="5"/>
    </row>
    <row r="599" spans="20:20" ht="20.100000000000001" customHeight="1" x14ac:dyDescent="0.2">
      <c r="T599" s="5"/>
    </row>
    <row r="600" spans="20:20" ht="20.100000000000001" customHeight="1" x14ac:dyDescent="0.2">
      <c r="T600" s="5"/>
    </row>
    <row r="601" spans="20:20" ht="20.100000000000001" customHeight="1" x14ac:dyDescent="0.2">
      <c r="T601" s="5"/>
    </row>
    <row r="602" spans="20:20" ht="20.100000000000001" customHeight="1" x14ac:dyDescent="0.2">
      <c r="T602" s="5"/>
    </row>
    <row r="603" spans="20:20" ht="20.100000000000001" customHeight="1" x14ac:dyDescent="0.2">
      <c r="T603" s="5"/>
    </row>
    <row r="604" spans="20:20" ht="20.100000000000001" customHeight="1" x14ac:dyDescent="0.2">
      <c r="T604" s="5"/>
    </row>
    <row r="605" spans="20:20" ht="20.100000000000001" customHeight="1" x14ac:dyDescent="0.2">
      <c r="T605" s="5"/>
    </row>
    <row r="606" spans="20:20" ht="20.100000000000001" customHeight="1" x14ac:dyDescent="0.2">
      <c r="T606" s="5"/>
    </row>
    <row r="607" spans="20:20" ht="20.100000000000001" customHeight="1" x14ac:dyDescent="0.2">
      <c r="T607" s="5"/>
    </row>
    <row r="608" spans="20:20" ht="20.100000000000001" customHeight="1" x14ac:dyDescent="0.2">
      <c r="T608" s="5"/>
    </row>
    <row r="609" spans="20:20" ht="20.100000000000001" customHeight="1" x14ac:dyDescent="0.2">
      <c r="T609" s="5"/>
    </row>
    <row r="610" spans="20:20" ht="20.100000000000001" customHeight="1" x14ac:dyDescent="0.2">
      <c r="T610" s="5"/>
    </row>
    <row r="611" spans="20:20" ht="20.100000000000001" customHeight="1" x14ac:dyDescent="0.2">
      <c r="T611" s="5"/>
    </row>
    <row r="612" spans="20:20" ht="20.100000000000001" customHeight="1" x14ac:dyDescent="0.2">
      <c r="T612" s="5"/>
    </row>
    <row r="613" spans="20:20" ht="20.100000000000001" customHeight="1" x14ac:dyDescent="0.2">
      <c r="T613" s="5"/>
    </row>
    <row r="614" spans="20:20" ht="20.100000000000001" customHeight="1" x14ac:dyDescent="0.2">
      <c r="T614" s="5"/>
    </row>
    <row r="615" spans="20:20" ht="20.100000000000001" customHeight="1" x14ac:dyDescent="0.2">
      <c r="T615" s="5"/>
    </row>
    <row r="616" spans="20:20" ht="20.100000000000001" customHeight="1" x14ac:dyDescent="0.2">
      <c r="T616" s="5"/>
    </row>
    <row r="617" spans="20:20" ht="20.100000000000001" customHeight="1" x14ac:dyDescent="0.2">
      <c r="T617" s="5"/>
    </row>
    <row r="618" spans="20:20" ht="20.100000000000001" customHeight="1" x14ac:dyDescent="0.2">
      <c r="T618" s="5"/>
    </row>
    <row r="619" spans="20:20" ht="20.100000000000001" customHeight="1" x14ac:dyDescent="0.2">
      <c r="T619" s="5"/>
    </row>
    <row r="620" spans="20:20" ht="20.100000000000001" customHeight="1" x14ac:dyDescent="0.2">
      <c r="T620" s="5"/>
    </row>
    <row r="621" spans="20:20" ht="20.100000000000001" customHeight="1" x14ac:dyDescent="0.2">
      <c r="T621" s="5"/>
    </row>
    <row r="622" spans="20:20" ht="20.100000000000001" customHeight="1" x14ac:dyDescent="0.2">
      <c r="T622" s="5"/>
    </row>
    <row r="623" spans="20:20" ht="20.100000000000001" customHeight="1" x14ac:dyDescent="0.2">
      <c r="T623" s="5"/>
    </row>
    <row r="624" spans="20:20" ht="20.100000000000001" customHeight="1" x14ac:dyDescent="0.2">
      <c r="T624" s="5"/>
    </row>
    <row r="625" spans="20:20" ht="20.100000000000001" customHeight="1" x14ac:dyDescent="0.2">
      <c r="T625" s="5"/>
    </row>
    <row r="626" spans="20:20" ht="20.100000000000001" customHeight="1" x14ac:dyDescent="0.2">
      <c r="T626" s="5"/>
    </row>
    <row r="627" spans="20:20" ht="20.100000000000001" customHeight="1" x14ac:dyDescent="0.2">
      <c r="T627" s="5"/>
    </row>
    <row r="628" spans="20:20" ht="20.100000000000001" customHeight="1" x14ac:dyDescent="0.2">
      <c r="T628" s="5"/>
    </row>
    <row r="629" spans="20:20" ht="20.100000000000001" customHeight="1" x14ac:dyDescent="0.2">
      <c r="T629" s="5"/>
    </row>
    <row r="630" spans="20:20" ht="20.100000000000001" customHeight="1" x14ac:dyDescent="0.2">
      <c r="T630" s="5"/>
    </row>
    <row r="631" spans="20:20" ht="20.100000000000001" customHeight="1" x14ac:dyDescent="0.2">
      <c r="T631" s="5"/>
    </row>
    <row r="632" spans="20:20" ht="20.100000000000001" customHeight="1" x14ac:dyDescent="0.2">
      <c r="T632" s="5"/>
    </row>
    <row r="633" spans="20:20" ht="20.100000000000001" customHeight="1" x14ac:dyDescent="0.2">
      <c r="T633" s="5"/>
    </row>
    <row r="634" spans="20:20" ht="20.100000000000001" customHeight="1" x14ac:dyDescent="0.2">
      <c r="T634" s="5"/>
    </row>
    <row r="635" spans="20:20" ht="20.100000000000001" customHeight="1" x14ac:dyDescent="0.2">
      <c r="T635" s="5"/>
    </row>
    <row r="636" spans="20:20" ht="20.100000000000001" customHeight="1" x14ac:dyDescent="0.2">
      <c r="T636" s="5"/>
    </row>
    <row r="637" spans="20:20" ht="20.100000000000001" customHeight="1" x14ac:dyDescent="0.2">
      <c r="T637" s="5"/>
    </row>
    <row r="638" spans="20:20" ht="20.100000000000001" customHeight="1" x14ac:dyDescent="0.2">
      <c r="T638" s="5"/>
    </row>
    <row r="639" spans="20:20" ht="20.100000000000001" customHeight="1" x14ac:dyDescent="0.2">
      <c r="T639" s="5"/>
    </row>
    <row r="640" spans="20:20" ht="20.100000000000001" customHeight="1" x14ac:dyDescent="0.2">
      <c r="T640" s="5"/>
    </row>
    <row r="641" spans="20:20" ht="20.100000000000001" customHeight="1" x14ac:dyDescent="0.2">
      <c r="T641" s="5"/>
    </row>
    <row r="642" spans="20:20" ht="20.100000000000001" customHeight="1" x14ac:dyDescent="0.2">
      <c r="T642" s="5"/>
    </row>
    <row r="643" spans="20:20" ht="20.100000000000001" customHeight="1" x14ac:dyDescent="0.2">
      <c r="T643" s="5"/>
    </row>
    <row r="644" spans="20:20" ht="20.100000000000001" customHeight="1" x14ac:dyDescent="0.2">
      <c r="T644" s="5"/>
    </row>
    <row r="645" spans="20:20" ht="20.100000000000001" customHeight="1" x14ac:dyDescent="0.2">
      <c r="T645" s="5"/>
    </row>
    <row r="646" spans="20:20" ht="20.100000000000001" customHeight="1" x14ac:dyDescent="0.2">
      <c r="T646" s="5"/>
    </row>
    <row r="647" spans="20:20" ht="20.100000000000001" customHeight="1" x14ac:dyDescent="0.2">
      <c r="T647" s="5"/>
    </row>
    <row r="648" spans="20:20" ht="20.100000000000001" customHeight="1" x14ac:dyDescent="0.2">
      <c r="T648" s="5"/>
    </row>
    <row r="649" spans="20:20" ht="20.100000000000001" customHeight="1" x14ac:dyDescent="0.2">
      <c r="T649" s="5"/>
    </row>
    <row r="650" spans="20:20" ht="20.100000000000001" customHeight="1" x14ac:dyDescent="0.2">
      <c r="T650" s="5"/>
    </row>
    <row r="651" spans="20:20" ht="20.100000000000001" customHeight="1" x14ac:dyDescent="0.2">
      <c r="T651" s="5"/>
    </row>
    <row r="652" spans="20:20" ht="20.100000000000001" customHeight="1" x14ac:dyDescent="0.2">
      <c r="T652" s="5"/>
    </row>
    <row r="653" spans="20:20" ht="20.100000000000001" customHeight="1" x14ac:dyDescent="0.2">
      <c r="T653" s="5"/>
    </row>
    <row r="654" spans="20:20" ht="20.100000000000001" customHeight="1" x14ac:dyDescent="0.2">
      <c r="T654" s="5"/>
    </row>
    <row r="655" spans="20:20" ht="20.100000000000001" customHeight="1" x14ac:dyDescent="0.2">
      <c r="T655" s="5"/>
    </row>
    <row r="656" spans="20:20" ht="20.100000000000001" customHeight="1" x14ac:dyDescent="0.2">
      <c r="T656" s="5"/>
    </row>
    <row r="657" spans="20:20" ht="20.100000000000001" customHeight="1" x14ac:dyDescent="0.2">
      <c r="T657" s="5"/>
    </row>
    <row r="658" spans="20:20" ht="20.100000000000001" customHeight="1" x14ac:dyDescent="0.2">
      <c r="T658" s="5"/>
    </row>
    <row r="659" spans="20:20" ht="20.100000000000001" customHeight="1" x14ac:dyDescent="0.2">
      <c r="T659" s="5"/>
    </row>
    <row r="660" spans="20:20" ht="20.100000000000001" customHeight="1" x14ac:dyDescent="0.2">
      <c r="T660" s="5"/>
    </row>
    <row r="661" spans="20:20" ht="20.100000000000001" customHeight="1" x14ac:dyDescent="0.2">
      <c r="T661" s="5"/>
    </row>
    <row r="662" spans="20:20" ht="20.100000000000001" customHeight="1" x14ac:dyDescent="0.2">
      <c r="T662" s="5"/>
    </row>
    <row r="663" spans="20:20" ht="20.100000000000001" customHeight="1" x14ac:dyDescent="0.2">
      <c r="T663" s="5"/>
    </row>
    <row r="664" spans="20:20" ht="20.100000000000001" customHeight="1" x14ac:dyDescent="0.2">
      <c r="T664" s="5"/>
    </row>
    <row r="665" spans="20:20" ht="20.100000000000001" customHeight="1" x14ac:dyDescent="0.2">
      <c r="T665" s="5"/>
    </row>
    <row r="666" spans="20:20" ht="20.100000000000001" customHeight="1" x14ac:dyDescent="0.2">
      <c r="T666" s="5"/>
    </row>
    <row r="667" spans="20:20" ht="20.100000000000001" customHeight="1" x14ac:dyDescent="0.2">
      <c r="T667" s="5"/>
    </row>
    <row r="668" spans="20:20" ht="20.100000000000001" customHeight="1" x14ac:dyDescent="0.2">
      <c r="T668" s="5"/>
    </row>
    <row r="669" spans="20:20" ht="20.100000000000001" customHeight="1" x14ac:dyDescent="0.2">
      <c r="T669" s="5"/>
    </row>
    <row r="670" spans="20:20" ht="20.100000000000001" customHeight="1" x14ac:dyDescent="0.2">
      <c r="T670" s="5"/>
    </row>
    <row r="671" spans="20:20" ht="20.100000000000001" customHeight="1" x14ac:dyDescent="0.2">
      <c r="T671" s="5"/>
    </row>
    <row r="672" spans="20:20" ht="20.100000000000001" customHeight="1" x14ac:dyDescent="0.2">
      <c r="T672" s="5"/>
    </row>
    <row r="673" spans="20:20" ht="20.100000000000001" customHeight="1" x14ac:dyDescent="0.2">
      <c r="T673" s="5"/>
    </row>
    <row r="674" spans="20:20" ht="20.100000000000001" customHeight="1" x14ac:dyDescent="0.2">
      <c r="T674" s="5"/>
    </row>
    <row r="675" spans="20:20" ht="20.100000000000001" customHeight="1" x14ac:dyDescent="0.2">
      <c r="T675" s="5"/>
    </row>
    <row r="676" spans="20:20" ht="20.100000000000001" customHeight="1" x14ac:dyDescent="0.2">
      <c r="T676" s="5"/>
    </row>
    <row r="677" spans="20:20" ht="20.100000000000001" customHeight="1" x14ac:dyDescent="0.2">
      <c r="T677" s="5"/>
    </row>
    <row r="678" spans="20:20" ht="20.100000000000001" customHeight="1" x14ac:dyDescent="0.2">
      <c r="T678" s="5"/>
    </row>
    <row r="679" spans="20:20" ht="20.100000000000001" customHeight="1" x14ac:dyDescent="0.2">
      <c r="T679" s="5"/>
    </row>
    <row r="680" spans="20:20" ht="20.100000000000001" customHeight="1" x14ac:dyDescent="0.2">
      <c r="T680" s="5"/>
    </row>
    <row r="681" spans="20:20" ht="20.100000000000001" customHeight="1" x14ac:dyDescent="0.2">
      <c r="T681" s="5"/>
    </row>
    <row r="682" spans="20:20" ht="20.100000000000001" customHeight="1" x14ac:dyDescent="0.2">
      <c r="T682" s="5"/>
    </row>
    <row r="683" spans="20:20" ht="20.100000000000001" customHeight="1" x14ac:dyDescent="0.2">
      <c r="T683" s="5"/>
    </row>
    <row r="684" spans="20:20" ht="20.100000000000001" customHeight="1" x14ac:dyDescent="0.2">
      <c r="T684" s="5"/>
    </row>
    <row r="685" spans="20:20" ht="20.100000000000001" customHeight="1" x14ac:dyDescent="0.2">
      <c r="T685" s="5"/>
    </row>
    <row r="686" spans="20:20" ht="20.100000000000001" customHeight="1" x14ac:dyDescent="0.2">
      <c r="T686" s="5"/>
    </row>
    <row r="687" spans="20:20" ht="20.100000000000001" customHeight="1" x14ac:dyDescent="0.2">
      <c r="T687" s="5"/>
    </row>
    <row r="688" spans="20:20" ht="20.100000000000001" customHeight="1" x14ac:dyDescent="0.2">
      <c r="T688" s="5"/>
    </row>
    <row r="689" spans="20:20" ht="20.100000000000001" customHeight="1" x14ac:dyDescent="0.2">
      <c r="T689" s="5"/>
    </row>
    <row r="690" spans="20:20" ht="20.100000000000001" customHeight="1" x14ac:dyDescent="0.2">
      <c r="T690" s="5"/>
    </row>
    <row r="691" spans="20:20" ht="20.100000000000001" customHeight="1" x14ac:dyDescent="0.2">
      <c r="T691" s="5"/>
    </row>
    <row r="692" spans="20:20" ht="20.100000000000001" customHeight="1" x14ac:dyDescent="0.2">
      <c r="T692" s="5"/>
    </row>
    <row r="693" spans="20:20" ht="20.100000000000001" customHeight="1" x14ac:dyDescent="0.2">
      <c r="T693" s="5"/>
    </row>
    <row r="694" spans="20:20" ht="20.100000000000001" customHeight="1" x14ac:dyDescent="0.2">
      <c r="T694" s="5"/>
    </row>
    <row r="695" spans="20:20" ht="20.100000000000001" customHeight="1" x14ac:dyDescent="0.2">
      <c r="T695" s="5"/>
    </row>
    <row r="696" spans="20:20" ht="20.100000000000001" customHeight="1" x14ac:dyDescent="0.2">
      <c r="T696" s="5"/>
    </row>
    <row r="697" spans="20:20" ht="20.100000000000001" customHeight="1" x14ac:dyDescent="0.2">
      <c r="T697" s="5"/>
    </row>
    <row r="698" spans="20:20" ht="20.100000000000001" customHeight="1" x14ac:dyDescent="0.2">
      <c r="T698" s="5"/>
    </row>
    <row r="699" spans="20:20" ht="20.100000000000001" customHeight="1" x14ac:dyDescent="0.2">
      <c r="T699" s="5"/>
    </row>
    <row r="700" spans="20:20" ht="20.100000000000001" customHeight="1" x14ac:dyDescent="0.2">
      <c r="T700" s="5"/>
    </row>
    <row r="701" spans="20:20" ht="20.100000000000001" customHeight="1" x14ac:dyDescent="0.2">
      <c r="T701" s="5"/>
    </row>
    <row r="702" spans="20:20" ht="20.100000000000001" customHeight="1" x14ac:dyDescent="0.2">
      <c r="T702" s="5"/>
    </row>
    <row r="703" spans="20:20" ht="20.100000000000001" customHeight="1" x14ac:dyDescent="0.2">
      <c r="T703" s="5"/>
    </row>
    <row r="704" spans="20:20" ht="20.100000000000001" customHeight="1" x14ac:dyDescent="0.2">
      <c r="T704" s="5"/>
    </row>
    <row r="705" spans="20:20" ht="20.100000000000001" customHeight="1" x14ac:dyDescent="0.2">
      <c r="T705" s="5"/>
    </row>
    <row r="706" spans="20:20" ht="20.100000000000001" customHeight="1" x14ac:dyDescent="0.2">
      <c r="T706" s="5"/>
    </row>
    <row r="707" spans="20:20" ht="20.100000000000001" customHeight="1" x14ac:dyDescent="0.2">
      <c r="T707" s="5"/>
    </row>
    <row r="708" spans="20:20" ht="20.100000000000001" customHeight="1" x14ac:dyDescent="0.2">
      <c r="T708" s="5"/>
    </row>
    <row r="709" spans="20:20" ht="20.100000000000001" customHeight="1" x14ac:dyDescent="0.2">
      <c r="T709" s="5"/>
    </row>
    <row r="710" spans="20:20" ht="20.100000000000001" customHeight="1" x14ac:dyDescent="0.2">
      <c r="T710" s="5"/>
    </row>
    <row r="711" spans="20:20" ht="20.100000000000001" customHeight="1" x14ac:dyDescent="0.2">
      <c r="T711" s="5"/>
    </row>
    <row r="712" spans="20:20" ht="20.100000000000001" customHeight="1" x14ac:dyDescent="0.2">
      <c r="T712" s="5"/>
    </row>
    <row r="713" spans="20:20" ht="20.100000000000001" customHeight="1" x14ac:dyDescent="0.2">
      <c r="T713" s="5"/>
    </row>
    <row r="714" spans="20:20" ht="20.100000000000001" customHeight="1" x14ac:dyDescent="0.2">
      <c r="T714" s="5"/>
    </row>
    <row r="715" spans="20:20" ht="20.100000000000001" customHeight="1" x14ac:dyDescent="0.2">
      <c r="T715" s="5"/>
    </row>
    <row r="716" spans="20:20" ht="20.100000000000001" customHeight="1" x14ac:dyDescent="0.2">
      <c r="T716" s="5"/>
    </row>
    <row r="717" spans="20:20" ht="20.100000000000001" customHeight="1" x14ac:dyDescent="0.2">
      <c r="T717" s="5"/>
    </row>
    <row r="718" spans="20:20" ht="20.100000000000001" customHeight="1" x14ac:dyDescent="0.2">
      <c r="T718" s="5"/>
    </row>
    <row r="719" spans="20:20" ht="20.100000000000001" customHeight="1" x14ac:dyDescent="0.2">
      <c r="T719" s="5"/>
    </row>
    <row r="720" spans="20:20" ht="20.100000000000001" customHeight="1" x14ac:dyDescent="0.2">
      <c r="T720" s="5"/>
    </row>
    <row r="721" spans="20:20" ht="20.100000000000001" customHeight="1" x14ac:dyDescent="0.2">
      <c r="T721" s="5"/>
    </row>
    <row r="722" spans="20:20" ht="20.100000000000001" customHeight="1" x14ac:dyDescent="0.2">
      <c r="T722" s="5"/>
    </row>
    <row r="723" spans="20:20" ht="20.100000000000001" customHeight="1" x14ac:dyDescent="0.2">
      <c r="T723" s="5"/>
    </row>
    <row r="724" spans="20:20" ht="20.100000000000001" customHeight="1" x14ac:dyDescent="0.2">
      <c r="T724" s="5"/>
    </row>
    <row r="725" spans="20:20" ht="20.100000000000001" customHeight="1" x14ac:dyDescent="0.2">
      <c r="T725" s="5"/>
    </row>
    <row r="726" spans="20:20" ht="20.100000000000001" customHeight="1" x14ac:dyDescent="0.2">
      <c r="T726" s="5"/>
    </row>
    <row r="727" spans="20:20" ht="20.100000000000001" customHeight="1" x14ac:dyDescent="0.2">
      <c r="T727" s="5"/>
    </row>
    <row r="728" spans="20:20" ht="20.100000000000001" customHeight="1" x14ac:dyDescent="0.2">
      <c r="T728" s="5"/>
    </row>
    <row r="729" spans="20:20" ht="20.100000000000001" customHeight="1" x14ac:dyDescent="0.2">
      <c r="T729" s="5"/>
    </row>
    <row r="730" spans="20:20" ht="20.100000000000001" customHeight="1" x14ac:dyDescent="0.2">
      <c r="T730" s="5"/>
    </row>
    <row r="731" spans="20:20" ht="20.100000000000001" customHeight="1" x14ac:dyDescent="0.2">
      <c r="T731" s="5"/>
    </row>
    <row r="732" spans="20:20" ht="20.100000000000001" customHeight="1" x14ac:dyDescent="0.2">
      <c r="T732" s="5"/>
    </row>
    <row r="733" spans="20:20" ht="20.100000000000001" customHeight="1" x14ac:dyDescent="0.2">
      <c r="T733" s="5"/>
    </row>
    <row r="734" spans="20:20" ht="20.100000000000001" customHeight="1" x14ac:dyDescent="0.2">
      <c r="T734" s="5"/>
    </row>
    <row r="735" spans="20:20" ht="20.100000000000001" customHeight="1" x14ac:dyDescent="0.2">
      <c r="T735" s="5"/>
    </row>
    <row r="736" spans="20:20" ht="20.100000000000001" customHeight="1" x14ac:dyDescent="0.2">
      <c r="T736" s="5"/>
    </row>
    <row r="737" spans="20:20" ht="20.100000000000001" customHeight="1" x14ac:dyDescent="0.2">
      <c r="T737" s="5"/>
    </row>
    <row r="738" spans="20:20" ht="20.100000000000001" customHeight="1" x14ac:dyDescent="0.2">
      <c r="T738" s="5"/>
    </row>
    <row r="739" spans="20:20" ht="20.100000000000001" customHeight="1" x14ac:dyDescent="0.2">
      <c r="T739" s="5"/>
    </row>
    <row r="740" spans="20:20" ht="20.100000000000001" customHeight="1" x14ac:dyDescent="0.2">
      <c r="T740" s="5"/>
    </row>
    <row r="741" spans="20:20" ht="20.100000000000001" customHeight="1" x14ac:dyDescent="0.2">
      <c r="T741" s="5"/>
    </row>
    <row r="742" spans="20:20" ht="20.100000000000001" customHeight="1" x14ac:dyDescent="0.2">
      <c r="T742" s="5"/>
    </row>
    <row r="743" spans="20:20" ht="20.100000000000001" customHeight="1" x14ac:dyDescent="0.2">
      <c r="T743" s="5"/>
    </row>
    <row r="744" spans="20:20" ht="20.100000000000001" customHeight="1" x14ac:dyDescent="0.2">
      <c r="T744" s="5"/>
    </row>
    <row r="745" spans="20:20" ht="20.100000000000001" customHeight="1" x14ac:dyDescent="0.2">
      <c r="T745" s="5"/>
    </row>
    <row r="746" spans="20:20" ht="20.100000000000001" customHeight="1" x14ac:dyDescent="0.2">
      <c r="T746" s="5"/>
    </row>
    <row r="747" spans="20:20" ht="20.100000000000001" customHeight="1" x14ac:dyDescent="0.2">
      <c r="T747" s="5"/>
    </row>
    <row r="748" spans="20:20" ht="20.100000000000001" customHeight="1" x14ac:dyDescent="0.2">
      <c r="T748" s="5"/>
    </row>
    <row r="749" spans="20:20" ht="20.100000000000001" customHeight="1" x14ac:dyDescent="0.2">
      <c r="T749" s="5"/>
    </row>
    <row r="750" spans="20:20" ht="20.100000000000001" customHeight="1" x14ac:dyDescent="0.2">
      <c r="T750" s="5"/>
    </row>
    <row r="751" spans="20:20" ht="20.100000000000001" customHeight="1" x14ac:dyDescent="0.2">
      <c r="T751" s="5"/>
    </row>
    <row r="752" spans="20:20" ht="20.100000000000001" customHeight="1" x14ac:dyDescent="0.2">
      <c r="T752" s="5"/>
    </row>
    <row r="753" spans="20:20" ht="20.100000000000001" customHeight="1" x14ac:dyDescent="0.2">
      <c r="T753" s="5"/>
    </row>
    <row r="754" spans="20:20" ht="20.100000000000001" customHeight="1" x14ac:dyDescent="0.2">
      <c r="T754" s="5"/>
    </row>
    <row r="755" spans="20:20" ht="20.100000000000001" customHeight="1" x14ac:dyDescent="0.2">
      <c r="T755" s="5"/>
    </row>
    <row r="756" spans="20:20" ht="20.100000000000001" customHeight="1" x14ac:dyDescent="0.2">
      <c r="T756" s="5"/>
    </row>
    <row r="757" spans="20:20" ht="20.100000000000001" customHeight="1" x14ac:dyDescent="0.2">
      <c r="T757" s="5"/>
    </row>
    <row r="758" spans="20:20" ht="20.100000000000001" customHeight="1" x14ac:dyDescent="0.2">
      <c r="T758" s="5"/>
    </row>
    <row r="759" spans="20:20" ht="20.100000000000001" customHeight="1" x14ac:dyDescent="0.2">
      <c r="T759" s="5"/>
    </row>
    <row r="760" spans="20:20" ht="20.100000000000001" customHeight="1" x14ac:dyDescent="0.2">
      <c r="T760" s="5"/>
    </row>
    <row r="761" spans="20:20" ht="20.100000000000001" customHeight="1" x14ac:dyDescent="0.2">
      <c r="T761" s="5"/>
    </row>
    <row r="762" spans="20:20" ht="20.100000000000001" customHeight="1" x14ac:dyDescent="0.2">
      <c r="T762" s="5"/>
    </row>
    <row r="763" spans="20:20" ht="20.100000000000001" customHeight="1" x14ac:dyDescent="0.2">
      <c r="T763" s="5"/>
    </row>
    <row r="764" spans="20:20" ht="20.100000000000001" customHeight="1" x14ac:dyDescent="0.2">
      <c r="T764" s="5"/>
    </row>
    <row r="765" spans="20:20" ht="20.100000000000001" customHeight="1" x14ac:dyDescent="0.2">
      <c r="T765" s="5"/>
    </row>
    <row r="766" spans="20:20" ht="20.100000000000001" customHeight="1" x14ac:dyDescent="0.2">
      <c r="T766" s="5"/>
    </row>
    <row r="767" spans="20:20" ht="20.100000000000001" customHeight="1" x14ac:dyDescent="0.2">
      <c r="T767" s="5"/>
    </row>
    <row r="768" spans="20:20" ht="20.100000000000001" customHeight="1" x14ac:dyDescent="0.2">
      <c r="T768" s="5"/>
    </row>
    <row r="769" spans="20:20" ht="20.100000000000001" customHeight="1" x14ac:dyDescent="0.2">
      <c r="T769" s="5"/>
    </row>
    <row r="770" spans="20:20" ht="20.100000000000001" customHeight="1" x14ac:dyDescent="0.2">
      <c r="T770" s="5"/>
    </row>
    <row r="771" spans="20:20" ht="20.100000000000001" customHeight="1" x14ac:dyDescent="0.2">
      <c r="T771" s="5"/>
    </row>
    <row r="772" spans="20:20" ht="20.100000000000001" customHeight="1" x14ac:dyDescent="0.2">
      <c r="T772" s="5"/>
    </row>
    <row r="773" spans="20:20" ht="20.100000000000001" customHeight="1" x14ac:dyDescent="0.2">
      <c r="T773" s="5"/>
    </row>
    <row r="774" spans="20:20" ht="20.100000000000001" customHeight="1" x14ac:dyDescent="0.2">
      <c r="T774" s="5"/>
    </row>
    <row r="775" spans="20:20" ht="20.100000000000001" customHeight="1" x14ac:dyDescent="0.2">
      <c r="T775" s="5"/>
    </row>
    <row r="776" spans="20:20" ht="20.100000000000001" customHeight="1" x14ac:dyDescent="0.2">
      <c r="T776" s="5"/>
    </row>
    <row r="777" spans="20:20" ht="20.100000000000001" customHeight="1" x14ac:dyDescent="0.2">
      <c r="T777" s="5"/>
    </row>
    <row r="778" spans="20:20" ht="20.100000000000001" customHeight="1" x14ac:dyDescent="0.2">
      <c r="T778" s="5"/>
    </row>
    <row r="779" spans="20:20" ht="20.100000000000001" customHeight="1" x14ac:dyDescent="0.2">
      <c r="T779" s="5"/>
    </row>
    <row r="780" spans="20:20" ht="20.100000000000001" customHeight="1" x14ac:dyDescent="0.2">
      <c r="T780" s="5"/>
    </row>
    <row r="781" spans="20:20" ht="20.100000000000001" customHeight="1" x14ac:dyDescent="0.2">
      <c r="T781" s="5"/>
    </row>
    <row r="782" spans="20:20" ht="20.100000000000001" customHeight="1" x14ac:dyDescent="0.2">
      <c r="T782" s="5"/>
    </row>
    <row r="783" spans="20:20" ht="20.100000000000001" customHeight="1" x14ac:dyDescent="0.2">
      <c r="T783" s="5"/>
    </row>
    <row r="784" spans="20:20" ht="20.100000000000001" customHeight="1" x14ac:dyDescent="0.2">
      <c r="T784" s="5"/>
    </row>
    <row r="785" spans="20:20" ht="20.100000000000001" customHeight="1" x14ac:dyDescent="0.2">
      <c r="T785" s="5"/>
    </row>
    <row r="786" spans="20:20" ht="20.100000000000001" customHeight="1" x14ac:dyDescent="0.2">
      <c r="T786" s="5"/>
    </row>
    <row r="787" spans="20:20" ht="20.100000000000001" customHeight="1" x14ac:dyDescent="0.2">
      <c r="T787" s="5"/>
    </row>
    <row r="788" spans="20:20" ht="20.100000000000001" customHeight="1" x14ac:dyDescent="0.2">
      <c r="T788" s="5"/>
    </row>
    <row r="789" spans="20:20" ht="20.100000000000001" customHeight="1" x14ac:dyDescent="0.2">
      <c r="T789" s="5"/>
    </row>
    <row r="790" spans="20:20" ht="20.100000000000001" customHeight="1" x14ac:dyDescent="0.2">
      <c r="T790" s="5"/>
    </row>
    <row r="791" spans="20:20" ht="20.100000000000001" customHeight="1" x14ac:dyDescent="0.2">
      <c r="T791" s="5"/>
    </row>
    <row r="792" spans="20:20" ht="20.100000000000001" customHeight="1" x14ac:dyDescent="0.2">
      <c r="T792" s="5"/>
    </row>
    <row r="793" spans="20:20" ht="20.100000000000001" customHeight="1" x14ac:dyDescent="0.2">
      <c r="T793" s="5"/>
    </row>
    <row r="794" spans="20:20" ht="20.100000000000001" customHeight="1" x14ac:dyDescent="0.2">
      <c r="T794" s="5"/>
    </row>
    <row r="795" spans="20:20" ht="20.100000000000001" customHeight="1" x14ac:dyDescent="0.2">
      <c r="T795" s="5"/>
    </row>
    <row r="796" spans="20:20" ht="20.100000000000001" customHeight="1" x14ac:dyDescent="0.2">
      <c r="T796" s="5"/>
    </row>
    <row r="797" spans="20:20" ht="20.100000000000001" customHeight="1" x14ac:dyDescent="0.2">
      <c r="T797" s="5"/>
    </row>
    <row r="798" spans="20:20" ht="20.100000000000001" customHeight="1" x14ac:dyDescent="0.2">
      <c r="T798" s="5"/>
    </row>
    <row r="799" spans="20:20" ht="20.100000000000001" customHeight="1" x14ac:dyDescent="0.2">
      <c r="T799" s="5"/>
    </row>
    <row r="800" spans="20:20" ht="20.100000000000001" customHeight="1" x14ac:dyDescent="0.2">
      <c r="T800" s="5"/>
    </row>
    <row r="801" spans="20:20" ht="20.100000000000001" customHeight="1" x14ac:dyDescent="0.2">
      <c r="T801" s="5"/>
    </row>
    <row r="802" spans="20:20" ht="20.100000000000001" customHeight="1" x14ac:dyDescent="0.2">
      <c r="T802" s="5"/>
    </row>
    <row r="803" spans="20:20" ht="20.100000000000001" customHeight="1" x14ac:dyDescent="0.2">
      <c r="T803" s="5"/>
    </row>
    <row r="804" spans="20:20" ht="20.100000000000001" customHeight="1" x14ac:dyDescent="0.2">
      <c r="T804" s="5"/>
    </row>
    <row r="805" spans="20:20" ht="20.100000000000001" customHeight="1" x14ac:dyDescent="0.2">
      <c r="T805" s="5"/>
    </row>
    <row r="806" spans="20:20" ht="20.100000000000001" customHeight="1" x14ac:dyDescent="0.2">
      <c r="T806" s="5"/>
    </row>
    <row r="807" spans="20:20" ht="20.100000000000001" customHeight="1" x14ac:dyDescent="0.2">
      <c r="T807" s="5"/>
    </row>
    <row r="808" spans="20:20" ht="20.100000000000001" customHeight="1" x14ac:dyDescent="0.2">
      <c r="T808" s="5"/>
    </row>
    <row r="809" spans="20:20" ht="20.100000000000001" customHeight="1" x14ac:dyDescent="0.2">
      <c r="T809" s="5"/>
    </row>
    <row r="810" spans="20:20" ht="20.100000000000001" customHeight="1" x14ac:dyDescent="0.2">
      <c r="T810" s="5"/>
    </row>
    <row r="811" spans="20:20" ht="20.100000000000001" customHeight="1" x14ac:dyDescent="0.2">
      <c r="T811" s="5"/>
    </row>
    <row r="812" spans="20:20" ht="20.100000000000001" customHeight="1" x14ac:dyDescent="0.2">
      <c r="T812" s="5"/>
    </row>
    <row r="813" spans="20:20" ht="20.100000000000001" customHeight="1" x14ac:dyDescent="0.2">
      <c r="T813" s="5"/>
    </row>
    <row r="814" spans="20:20" ht="20.100000000000001" customHeight="1" x14ac:dyDescent="0.2">
      <c r="T814" s="5"/>
    </row>
    <row r="815" spans="20:20" ht="20.100000000000001" customHeight="1" x14ac:dyDescent="0.2">
      <c r="T815" s="5"/>
    </row>
    <row r="816" spans="20:20" ht="20.100000000000001" customHeight="1" x14ac:dyDescent="0.2">
      <c r="T816" s="5"/>
    </row>
    <row r="817" spans="20:20" ht="20.100000000000001" customHeight="1" x14ac:dyDescent="0.2">
      <c r="T817" s="5"/>
    </row>
    <row r="818" spans="20:20" ht="20.100000000000001" customHeight="1" x14ac:dyDescent="0.2">
      <c r="T818" s="5"/>
    </row>
    <row r="819" spans="20:20" ht="20.100000000000001" customHeight="1" x14ac:dyDescent="0.2">
      <c r="T819" s="5"/>
    </row>
    <row r="820" spans="20:20" ht="20.100000000000001" customHeight="1" x14ac:dyDescent="0.2">
      <c r="T820" s="5"/>
    </row>
    <row r="821" spans="20:20" ht="20.100000000000001" customHeight="1" x14ac:dyDescent="0.2">
      <c r="T821" s="5"/>
    </row>
    <row r="822" spans="20:20" ht="20.100000000000001" customHeight="1" x14ac:dyDescent="0.2">
      <c r="T822" s="5"/>
    </row>
    <row r="823" spans="20:20" ht="20.100000000000001" customHeight="1" x14ac:dyDescent="0.2">
      <c r="T823" s="5"/>
    </row>
    <row r="824" spans="20:20" ht="20.100000000000001" customHeight="1" x14ac:dyDescent="0.2">
      <c r="T824" s="5"/>
    </row>
    <row r="825" spans="20:20" ht="20.100000000000001" customHeight="1" x14ac:dyDescent="0.2">
      <c r="T825" s="5"/>
    </row>
    <row r="826" spans="20:20" ht="20.100000000000001" customHeight="1" x14ac:dyDescent="0.2">
      <c r="T826" s="5"/>
    </row>
    <row r="827" spans="20:20" ht="20.100000000000001" customHeight="1" x14ac:dyDescent="0.2">
      <c r="T827" s="5"/>
    </row>
    <row r="828" spans="20:20" ht="20.100000000000001" customHeight="1" x14ac:dyDescent="0.2">
      <c r="T828" s="5"/>
    </row>
    <row r="829" spans="20:20" ht="20.100000000000001" customHeight="1" x14ac:dyDescent="0.2">
      <c r="T829" s="5"/>
    </row>
    <row r="830" spans="20:20" ht="20.100000000000001" customHeight="1" x14ac:dyDescent="0.2">
      <c r="T830" s="5"/>
    </row>
    <row r="831" spans="20:20" ht="20.100000000000001" customHeight="1" x14ac:dyDescent="0.2">
      <c r="T831" s="5"/>
    </row>
    <row r="832" spans="20:20" ht="20.100000000000001" customHeight="1" x14ac:dyDescent="0.2">
      <c r="T832" s="5"/>
    </row>
    <row r="833" spans="20:20" ht="20.100000000000001" customHeight="1" x14ac:dyDescent="0.2">
      <c r="T833" s="5"/>
    </row>
    <row r="834" spans="20:20" ht="20.100000000000001" customHeight="1" x14ac:dyDescent="0.2">
      <c r="T834" s="5"/>
    </row>
    <row r="835" spans="20:20" ht="20.100000000000001" customHeight="1" x14ac:dyDescent="0.2">
      <c r="T835" s="5"/>
    </row>
    <row r="836" spans="20:20" ht="20.100000000000001" customHeight="1" x14ac:dyDescent="0.2">
      <c r="T836" s="5"/>
    </row>
    <row r="837" spans="20:20" ht="20.100000000000001" customHeight="1" x14ac:dyDescent="0.2">
      <c r="T837" s="5"/>
    </row>
    <row r="838" spans="20:20" ht="20.100000000000001" customHeight="1" x14ac:dyDescent="0.2">
      <c r="T838" s="5"/>
    </row>
    <row r="839" spans="20:20" ht="20.100000000000001" customHeight="1" x14ac:dyDescent="0.2">
      <c r="T839" s="5"/>
    </row>
    <row r="840" spans="20:20" ht="20.100000000000001" customHeight="1" x14ac:dyDescent="0.2">
      <c r="T840" s="5"/>
    </row>
    <row r="841" spans="20:20" ht="20.100000000000001" customHeight="1" x14ac:dyDescent="0.2">
      <c r="T841" s="5"/>
    </row>
    <row r="842" spans="20:20" ht="20.100000000000001" customHeight="1" x14ac:dyDescent="0.2">
      <c r="T842" s="5"/>
    </row>
    <row r="843" spans="20:20" ht="20.100000000000001" customHeight="1" x14ac:dyDescent="0.2">
      <c r="T843" s="5"/>
    </row>
    <row r="844" spans="20:20" ht="20.100000000000001" customHeight="1" x14ac:dyDescent="0.2">
      <c r="T844" s="5"/>
    </row>
    <row r="845" spans="20:20" ht="20.100000000000001" customHeight="1" x14ac:dyDescent="0.2">
      <c r="T845" s="5"/>
    </row>
    <row r="846" spans="20:20" ht="20.100000000000001" customHeight="1" x14ac:dyDescent="0.2">
      <c r="T846" s="5"/>
    </row>
    <row r="847" spans="20:20" ht="20.100000000000001" customHeight="1" x14ac:dyDescent="0.2">
      <c r="T847" s="5"/>
    </row>
    <row r="848" spans="20:20" ht="20.100000000000001" customHeight="1" x14ac:dyDescent="0.2">
      <c r="T848" s="5"/>
    </row>
    <row r="849" spans="20:20" ht="20.100000000000001" customHeight="1" x14ac:dyDescent="0.2">
      <c r="T849" s="5"/>
    </row>
    <row r="850" spans="20:20" ht="20.100000000000001" customHeight="1" x14ac:dyDescent="0.2">
      <c r="T850" s="5"/>
    </row>
    <row r="851" spans="20:20" ht="20.100000000000001" customHeight="1" x14ac:dyDescent="0.2">
      <c r="T851" s="5"/>
    </row>
    <row r="852" spans="20:20" ht="20.100000000000001" customHeight="1" x14ac:dyDescent="0.2">
      <c r="T852" s="5"/>
    </row>
    <row r="853" spans="20:20" ht="20.100000000000001" customHeight="1" x14ac:dyDescent="0.2">
      <c r="T853" s="5"/>
    </row>
    <row r="854" spans="20:20" ht="20.100000000000001" customHeight="1" x14ac:dyDescent="0.2">
      <c r="T854" s="5"/>
    </row>
    <row r="855" spans="20:20" ht="20.100000000000001" customHeight="1" x14ac:dyDescent="0.2">
      <c r="T855" s="5"/>
    </row>
    <row r="856" spans="20:20" ht="20.100000000000001" customHeight="1" x14ac:dyDescent="0.2">
      <c r="T856" s="5"/>
    </row>
    <row r="857" spans="20:20" ht="20.100000000000001" customHeight="1" x14ac:dyDescent="0.2">
      <c r="T857" s="5"/>
    </row>
    <row r="858" spans="20:20" ht="20.100000000000001" customHeight="1" x14ac:dyDescent="0.2">
      <c r="T858" s="5"/>
    </row>
    <row r="859" spans="20:20" ht="20.100000000000001" customHeight="1" x14ac:dyDescent="0.2">
      <c r="T859" s="5"/>
    </row>
    <row r="860" spans="20:20" ht="20.100000000000001" customHeight="1" x14ac:dyDescent="0.2">
      <c r="T860" s="5"/>
    </row>
    <row r="861" spans="20:20" ht="20.100000000000001" customHeight="1" x14ac:dyDescent="0.2">
      <c r="T861" s="5"/>
    </row>
    <row r="862" spans="20:20" ht="20.100000000000001" customHeight="1" x14ac:dyDescent="0.2">
      <c r="T862" s="5"/>
    </row>
    <row r="863" spans="20:20" ht="20.100000000000001" customHeight="1" x14ac:dyDescent="0.2">
      <c r="T863" s="5"/>
    </row>
    <row r="864" spans="20:20" ht="20.100000000000001" customHeight="1" x14ac:dyDescent="0.2">
      <c r="T864" s="5"/>
    </row>
    <row r="865" spans="20:20" ht="20.100000000000001" customHeight="1" x14ac:dyDescent="0.2">
      <c r="T865" s="5"/>
    </row>
    <row r="866" spans="20:20" ht="20.100000000000001" customHeight="1" x14ac:dyDescent="0.2">
      <c r="T866" s="5"/>
    </row>
    <row r="867" spans="20:20" ht="20.100000000000001" customHeight="1" x14ac:dyDescent="0.2">
      <c r="T867" s="5"/>
    </row>
    <row r="868" spans="20:20" ht="20.100000000000001" customHeight="1" x14ac:dyDescent="0.2">
      <c r="T868" s="5"/>
    </row>
    <row r="869" spans="20:20" ht="20.100000000000001" customHeight="1" x14ac:dyDescent="0.2">
      <c r="T869" s="5"/>
    </row>
    <row r="870" spans="20:20" ht="20.100000000000001" customHeight="1" x14ac:dyDescent="0.2">
      <c r="T870" s="5"/>
    </row>
    <row r="871" spans="20:20" ht="20.100000000000001" customHeight="1" x14ac:dyDescent="0.2">
      <c r="T871" s="5"/>
    </row>
    <row r="872" spans="20:20" ht="20.100000000000001" customHeight="1" x14ac:dyDescent="0.2">
      <c r="T872" s="5"/>
    </row>
    <row r="873" spans="20:20" ht="20.100000000000001" customHeight="1" x14ac:dyDescent="0.2">
      <c r="T873" s="5"/>
    </row>
    <row r="874" spans="20:20" ht="20.100000000000001" customHeight="1" x14ac:dyDescent="0.2">
      <c r="T874" s="5"/>
    </row>
    <row r="875" spans="20:20" ht="20.100000000000001" customHeight="1" x14ac:dyDescent="0.2">
      <c r="T875" s="5"/>
    </row>
    <row r="876" spans="20:20" ht="20.100000000000001" customHeight="1" x14ac:dyDescent="0.2">
      <c r="T876" s="5"/>
    </row>
    <row r="877" spans="20:20" ht="20.100000000000001" customHeight="1" x14ac:dyDescent="0.2">
      <c r="T877" s="5"/>
    </row>
    <row r="878" spans="20:20" ht="20.100000000000001" customHeight="1" x14ac:dyDescent="0.2">
      <c r="T878" s="5"/>
    </row>
    <row r="879" spans="20:20" ht="20.100000000000001" customHeight="1" x14ac:dyDescent="0.2">
      <c r="T879" s="5"/>
    </row>
    <row r="880" spans="20:20" ht="20.100000000000001" customHeight="1" x14ac:dyDescent="0.2">
      <c r="T880" s="5"/>
    </row>
    <row r="881" spans="20:20" ht="20.100000000000001" customHeight="1" x14ac:dyDescent="0.2">
      <c r="T881" s="5"/>
    </row>
    <row r="882" spans="20:20" ht="20.100000000000001" customHeight="1" x14ac:dyDescent="0.2">
      <c r="T882" s="5"/>
    </row>
    <row r="883" spans="20:20" ht="20.100000000000001" customHeight="1" x14ac:dyDescent="0.2">
      <c r="T883" s="5"/>
    </row>
    <row r="884" spans="20:20" ht="20.100000000000001" customHeight="1" x14ac:dyDescent="0.2">
      <c r="T884" s="5"/>
    </row>
    <row r="885" spans="20:20" ht="20.100000000000001" customHeight="1" x14ac:dyDescent="0.2">
      <c r="T885" s="5"/>
    </row>
    <row r="886" spans="20:20" ht="20.100000000000001" customHeight="1" x14ac:dyDescent="0.2">
      <c r="T886" s="5"/>
    </row>
    <row r="887" spans="20:20" ht="20.100000000000001" customHeight="1" x14ac:dyDescent="0.2">
      <c r="T887" s="5"/>
    </row>
    <row r="888" spans="20:20" ht="20.100000000000001" customHeight="1" x14ac:dyDescent="0.2">
      <c r="T888" s="5"/>
    </row>
    <row r="889" spans="20:20" ht="20.100000000000001" customHeight="1" x14ac:dyDescent="0.2">
      <c r="T889" s="5"/>
    </row>
    <row r="890" spans="20:20" ht="20.100000000000001" customHeight="1" x14ac:dyDescent="0.2">
      <c r="T890" s="5"/>
    </row>
    <row r="891" spans="20:20" ht="20.100000000000001" customHeight="1" x14ac:dyDescent="0.2">
      <c r="T891" s="5"/>
    </row>
    <row r="892" spans="20:20" ht="20.100000000000001" customHeight="1" x14ac:dyDescent="0.2">
      <c r="T892" s="5"/>
    </row>
    <row r="893" spans="20:20" ht="20.100000000000001" customHeight="1" x14ac:dyDescent="0.2">
      <c r="T893" s="5"/>
    </row>
    <row r="894" spans="20:20" ht="20.100000000000001" customHeight="1" x14ac:dyDescent="0.2">
      <c r="T894" s="5"/>
    </row>
    <row r="895" spans="20:20" ht="20.100000000000001" customHeight="1" x14ac:dyDescent="0.2">
      <c r="T895" s="5"/>
    </row>
    <row r="896" spans="20:20" ht="20.100000000000001" customHeight="1" x14ac:dyDescent="0.2">
      <c r="T896" s="5"/>
    </row>
    <row r="897" spans="20:20" ht="20.100000000000001" customHeight="1" x14ac:dyDescent="0.2">
      <c r="T897" s="5"/>
    </row>
    <row r="898" spans="20:20" ht="20.100000000000001" customHeight="1" x14ac:dyDescent="0.2">
      <c r="T898" s="5"/>
    </row>
    <row r="899" spans="20:20" ht="20.100000000000001" customHeight="1" x14ac:dyDescent="0.2">
      <c r="T899" s="5"/>
    </row>
    <row r="900" spans="20:20" ht="20.100000000000001" customHeight="1" x14ac:dyDescent="0.2">
      <c r="T900" s="5"/>
    </row>
    <row r="901" spans="20:20" ht="20.100000000000001" customHeight="1" x14ac:dyDescent="0.2">
      <c r="T901" s="5"/>
    </row>
    <row r="902" spans="20:20" ht="20.100000000000001" customHeight="1" x14ac:dyDescent="0.2">
      <c r="T902" s="5"/>
    </row>
    <row r="903" spans="20:20" ht="20.100000000000001" customHeight="1" x14ac:dyDescent="0.2">
      <c r="T903" s="5"/>
    </row>
    <row r="904" spans="20:20" ht="20.100000000000001" customHeight="1" x14ac:dyDescent="0.2">
      <c r="T904" s="5"/>
    </row>
    <row r="905" spans="20:20" ht="20.100000000000001" customHeight="1" x14ac:dyDescent="0.2">
      <c r="T905" s="5"/>
    </row>
    <row r="906" spans="20:20" ht="20.100000000000001" customHeight="1" x14ac:dyDescent="0.2">
      <c r="T906" s="5"/>
    </row>
    <row r="907" spans="20:20" ht="20.100000000000001" customHeight="1" x14ac:dyDescent="0.2">
      <c r="T907" s="5"/>
    </row>
    <row r="908" spans="20:20" ht="20.100000000000001" customHeight="1" x14ac:dyDescent="0.2">
      <c r="T908" s="5"/>
    </row>
    <row r="909" spans="20:20" ht="20.100000000000001" customHeight="1" x14ac:dyDescent="0.2">
      <c r="T909" s="5"/>
    </row>
    <row r="910" spans="20:20" ht="20.100000000000001" customHeight="1" x14ac:dyDescent="0.2">
      <c r="T910" s="5"/>
    </row>
    <row r="911" spans="20:20" ht="20.100000000000001" customHeight="1" x14ac:dyDescent="0.2">
      <c r="T911" s="5"/>
    </row>
    <row r="912" spans="20:20" ht="20.100000000000001" customHeight="1" x14ac:dyDescent="0.2">
      <c r="T912" s="5"/>
    </row>
    <row r="913" spans="20:20" ht="20.100000000000001" customHeight="1" x14ac:dyDescent="0.2">
      <c r="T913" s="5"/>
    </row>
    <row r="914" spans="20:20" ht="20.100000000000001" customHeight="1" x14ac:dyDescent="0.2">
      <c r="T914" s="5"/>
    </row>
    <row r="915" spans="20:20" ht="20.100000000000001" customHeight="1" x14ac:dyDescent="0.2">
      <c r="T915" s="5"/>
    </row>
    <row r="916" spans="20:20" ht="20.100000000000001" customHeight="1" x14ac:dyDescent="0.2">
      <c r="T916" s="5"/>
    </row>
    <row r="917" spans="20:20" ht="20.100000000000001" customHeight="1" x14ac:dyDescent="0.2">
      <c r="T917" s="5"/>
    </row>
    <row r="918" spans="20:20" ht="20.100000000000001" customHeight="1" x14ac:dyDescent="0.2">
      <c r="T918" s="5"/>
    </row>
    <row r="919" spans="20:20" ht="20.100000000000001" customHeight="1" x14ac:dyDescent="0.2">
      <c r="T919" s="5"/>
    </row>
    <row r="920" spans="20:20" ht="20.100000000000001" customHeight="1" x14ac:dyDescent="0.2">
      <c r="T920" s="5"/>
    </row>
    <row r="921" spans="20:20" ht="20.100000000000001" customHeight="1" x14ac:dyDescent="0.2">
      <c r="T921" s="5"/>
    </row>
    <row r="922" spans="20:20" ht="20.100000000000001" customHeight="1" x14ac:dyDescent="0.2">
      <c r="T922" s="5"/>
    </row>
    <row r="923" spans="20:20" ht="20.100000000000001" customHeight="1" x14ac:dyDescent="0.2">
      <c r="T923" s="5"/>
    </row>
    <row r="924" spans="20:20" ht="20.100000000000001" customHeight="1" x14ac:dyDescent="0.2">
      <c r="T924" s="5"/>
    </row>
    <row r="925" spans="20:20" ht="20.100000000000001" customHeight="1" x14ac:dyDescent="0.2">
      <c r="T925" s="5"/>
    </row>
    <row r="926" spans="20:20" ht="20.100000000000001" customHeight="1" x14ac:dyDescent="0.2">
      <c r="T926" s="5"/>
    </row>
    <row r="927" spans="20:20" ht="20.100000000000001" customHeight="1" x14ac:dyDescent="0.2">
      <c r="T927" s="5"/>
    </row>
    <row r="928" spans="20:20" ht="20.100000000000001" customHeight="1" x14ac:dyDescent="0.2">
      <c r="T928" s="5"/>
    </row>
    <row r="929" spans="20:20" ht="20.100000000000001" customHeight="1" x14ac:dyDescent="0.2">
      <c r="T929" s="5"/>
    </row>
    <row r="930" spans="20:20" ht="20.100000000000001" customHeight="1" x14ac:dyDescent="0.2">
      <c r="T930" s="5"/>
    </row>
    <row r="931" spans="20:20" ht="20.100000000000001" customHeight="1" x14ac:dyDescent="0.2">
      <c r="T931" s="5"/>
    </row>
    <row r="932" spans="20:20" ht="20.100000000000001" customHeight="1" x14ac:dyDescent="0.2">
      <c r="T932" s="5"/>
    </row>
    <row r="933" spans="20:20" ht="20.100000000000001" customHeight="1" x14ac:dyDescent="0.2">
      <c r="T933" s="5"/>
    </row>
    <row r="934" spans="20:20" ht="20.100000000000001" customHeight="1" x14ac:dyDescent="0.2">
      <c r="T934" s="5"/>
    </row>
    <row r="935" spans="20:20" ht="20.100000000000001" customHeight="1" x14ac:dyDescent="0.2">
      <c r="T935" s="5"/>
    </row>
    <row r="936" spans="20:20" ht="20.100000000000001" customHeight="1" x14ac:dyDescent="0.2">
      <c r="T936" s="5"/>
    </row>
    <row r="937" spans="20:20" ht="20.100000000000001" customHeight="1" x14ac:dyDescent="0.2">
      <c r="T937" s="5"/>
    </row>
    <row r="938" spans="20:20" ht="20.100000000000001" customHeight="1" x14ac:dyDescent="0.2">
      <c r="T938" s="5"/>
    </row>
    <row r="939" spans="20:20" ht="20.100000000000001" customHeight="1" x14ac:dyDescent="0.2">
      <c r="T939" s="5"/>
    </row>
    <row r="940" spans="20:20" ht="20.100000000000001" customHeight="1" x14ac:dyDescent="0.2">
      <c r="T940" s="5"/>
    </row>
    <row r="941" spans="20:20" ht="20.100000000000001" customHeight="1" x14ac:dyDescent="0.2">
      <c r="T941" s="5"/>
    </row>
    <row r="942" spans="20:20" ht="20.100000000000001" customHeight="1" x14ac:dyDescent="0.2">
      <c r="T942" s="5"/>
    </row>
    <row r="943" spans="20:20" ht="20.100000000000001" customHeight="1" x14ac:dyDescent="0.2">
      <c r="T943" s="5"/>
    </row>
    <row r="944" spans="20:20" ht="20.100000000000001" customHeight="1" x14ac:dyDescent="0.2">
      <c r="T944" s="5"/>
    </row>
    <row r="945" spans="20:20" ht="20.100000000000001" customHeight="1" x14ac:dyDescent="0.2">
      <c r="T945" s="5"/>
    </row>
    <row r="946" spans="20:20" ht="20.100000000000001" customHeight="1" x14ac:dyDescent="0.2">
      <c r="T946" s="5"/>
    </row>
    <row r="947" spans="20:20" ht="20.100000000000001" customHeight="1" x14ac:dyDescent="0.2">
      <c r="T947" s="5"/>
    </row>
    <row r="948" spans="20:20" ht="20.100000000000001" customHeight="1" x14ac:dyDescent="0.2">
      <c r="T948" s="5"/>
    </row>
    <row r="949" spans="20:20" ht="20.100000000000001" customHeight="1" x14ac:dyDescent="0.2">
      <c r="T949" s="5"/>
    </row>
    <row r="950" spans="20:20" ht="20.100000000000001" customHeight="1" x14ac:dyDescent="0.2">
      <c r="T950" s="5"/>
    </row>
    <row r="951" spans="20:20" ht="20.100000000000001" customHeight="1" x14ac:dyDescent="0.2">
      <c r="T951" s="5"/>
    </row>
    <row r="952" spans="20:20" ht="20.100000000000001" customHeight="1" x14ac:dyDescent="0.2">
      <c r="T952" s="5"/>
    </row>
    <row r="953" spans="20:20" ht="20.100000000000001" customHeight="1" x14ac:dyDescent="0.2">
      <c r="T953" s="5"/>
    </row>
    <row r="954" spans="20:20" ht="20.100000000000001" customHeight="1" x14ac:dyDescent="0.2">
      <c r="T954" s="5"/>
    </row>
    <row r="955" spans="20:20" ht="20.100000000000001" customHeight="1" x14ac:dyDescent="0.2">
      <c r="T955" s="5"/>
    </row>
    <row r="956" spans="20:20" ht="20.100000000000001" customHeight="1" x14ac:dyDescent="0.2">
      <c r="T956" s="5"/>
    </row>
    <row r="957" spans="20:20" ht="20.100000000000001" customHeight="1" x14ac:dyDescent="0.2">
      <c r="T957" s="5"/>
    </row>
    <row r="958" spans="20:20" ht="20.100000000000001" customHeight="1" x14ac:dyDescent="0.2">
      <c r="T958" s="5"/>
    </row>
    <row r="959" spans="20:20" ht="20.100000000000001" customHeight="1" x14ac:dyDescent="0.2">
      <c r="T959" s="5"/>
    </row>
    <row r="960" spans="20:20" ht="20.100000000000001" customHeight="1" x14ac:dyDescent="0.2">
      <c r="T960" s="5"/>
    </row>
    <row r="961" spans="20:20" ht="20.100000000000001" customHeight="1" x14ac:dyDescent="0.2">
      <c r="T961" s="5"/>
    </row>
    <row r="962" spans="20:20" ht="20.100000000000001" customHeight="1" x14ac:dyDescent="0.2">
      <c r="T962" s="5"/>
    </row>
    <row r="963" spans="20:20" ht="20.100000000000001" customHeight="1" x14ac:dyDescent="0.2">
      <c r="T963" s="5"/>
    </row>
    <row r="964" spans="20:20" ht="20.100000000000001" customHeight="1" x14ac:dyDescent="0.2">
      <c r="T964" s="5"/>
    </row>
    <row r="965" spans="20:20" ht="20.100000000000001" customHeight="1" x14ac:dyDescent="0.2">
      <c r="T965" s="5"/>
    </row>
    <row r="966" spans="20:20" ht="20.100000000000001" customHeight="1" x14ac:dyDescent="0.2">
      <c r="T966" s="5"/>
    </row>
    <row r="967" spans="20:20" ht="20.100000000000001" customHeight="1" x14ac:dyDescent="0.2">
      <c r="T967" s="5"/>
    </row>
    <row r="968" spans="20:20" ht="20.100000000000001" customHeight="1" x14ac:dyDescent="0.2">
      <c r="T968" s="5"/>
    </row>
    <row r="969" spans="20:20" ht="20.100000000000001" customHeight="1" x14ac:dyDescent="0.2">
      <c r="T969" s="5"/>
    </row>
    <row r="970" spans="20:20" ht="20.100000000000001" customHeight="1" x14ac:dyDescent="0.2">
      <c r="T970" s="5"/>
    </row>
    <row r="971" spans="20:20" ht="20.100000000000001" customHeight="1" x14ac:dyDescent="0.2">
      <c r="T971" s="5"/>
    </row>
    <row r="972" spans="20:20" ht="20.100000000000001" customHeight="1" x14ac:dyDescent="0.2">
      <c r="T972" s="5"/>
    </row>
    <row r="973" spans="20:20" ht="20.100000000000001" customHeight="1" x14ac:dyDescent="0.2">
      <c r="T973" s="5"/>
    </row>
    <row r="974" spans="20:20" ht="20.100000000000001" customHeight="1" x14ac:dyDescent="0.2">
      <c r="T974" s="5"/>
    </row>
    <row r="975" spans="20:20" ht="20.100000000000001" customHeight="1" x14ac:dyDescent="0.2">
      <c r="T975" s="5"/>
    </row>
    <row r="976" spans="20:20" ht="20.100000000000001" customHeight="1" x14ac:dyDescent="0.2">
      <c r="T976" s="5"/>
    </row>
    <row r="977" spans="20:20" ht="20.100000000000001" customHeight="1" x14ac:dyDescent="0.2">
      <c r="T977" s="5"/>
    </row>
    <row r="978" spans="20:20" ht="20.100000000000001" customHeight="1" x14ac:dyDescent="0.2">
      <c r="T978" s="5"/>
    </row>
    <row r="979" spans="20:20" ht="20.100000000000001" customHeight="1" x14ac:dyDescent="0.2">
      <c r="T979" s="5"/>
    </row>
    <row r="980" spans="20:20" ht="20.100000000000001" customHeight="1" x14ac:dyDescent="0.2">
      <c r="T980" s="5"/>
    </row>
    <row r="981" spans="20:20" ht="20.100000000000001" customHeight="1" x14ac:dyDescent="0.2">
      <c r="T981" s="5"/>
    </row>
    <row r="982" spans="20:20" ht="20.100000000000001" customHeight="1" x14ac:dyDescent="0.2">
      <c r="T982" s="5"/>
    </row>
    <row r="983" spans="20:20" ht="20.100000000000001" customHeight="1" x14ac:dyDescent="0.2">
      <c r="T983" s="5"/>
    </row>
    <row r="984" spans="20:20" ht="20.100000000000001" customHeight="1" x14ac:dyDescent="0.2">
      <c r="T984" s="5"/>
    </row>
    <row r="985" spans="20:20" ht="20.100000000000001" customHeight="1" x14ac:dyDescent="0.2">
      <c r="T985" s="5"/>
    </row>
    <row r="986" spans="20:20" ht="20.100000000000001" customHeight="1" x14ac:dyDescent="0.2">
      <c r="T986" s="5"/>
    </row>
    <row r="987" spans="20:20" ht="20.100000000000001" customHeight="1" x14ac:dyDescent="0.2">
      <c r="T987" s="5"/>
    </row>
    <row r="988" spans="20:20" ht="20.100000000000001" customHeight="1" x14ac:dyDescent="0.2">
      <c r="T988" s="5"/>
    </row>
    <row r="989" spans="20:20" ht="20.100000000000001" customHeight="1" x14ac:dyDescent="0.2">
      <c r="T989" s="5"/>
    </row>
    <row r="990" spans="20:20" ht="20.100000000000001" customHeight="1" x14ac:dyDescent="0.2">
      <c r="T990" s="5"/>
    </row>
    <row r="991" spans="20:20" ht="20.100000000000001" customHeight="1" x14ac:dyDescent="0.2">
      <c r="T991" s="5"/>
    </row>
    <row r="992" spans="20:20" ht="20.100000000000001" customHeight="1" x14ac:dyDescent="0.2">
      <c r="T992" s="5"/>
    </row>
    <row r="993" spans="20:20" ht="20.100000000000001" customHeight="1" x14ac:dyDescent="0.2">
      <c r="T993" s="5"/>
    </row>
    <row r="994" spans="20:20" ht="20.100000000000001" customHeight="1" x14ac:dyDescent="0.2">
      <c r="T994" s="5"/>
    </row>
    <row r="995" spans="20:20" ht="20.100000000000001" customHeight="1" x14ac:dyDescent="0.2">
      <c r="T995" s="5"/>
    </row>
    <row r="996" spans="20:20" ht="20.100000000000001" customHeight="1" x14ac:dyDescent="0.2">
      <c r="T996" s="5"/>
    </row>
    <row r="997" spans="20:20" ht="20.100000000000001" customHeight="1" x14ac:dyDescent="0.2">
      <c r="T997" s="5"/>
    </row>
    <row r="998" spans="20:20" ht="20.100000000000001" customHeight="1" x14ac:dyDescent="0.2">
      <c r="T998" s="5"/>
    </row>
    <row r="999" spans="20:20" ht="20.100000000000001" customHeight="1" x14ac:dyDescent="0.2">
      <c r="T999" s="5"/>
    </row>
    <row r="1000" spans="20:20" ht="20.100000000000001" customHeight="1" x14ac:dyDescent="0.2">
      <c r="T1000" s="5"/>
    </row>
    <row r="1001" spans="20:20" ht="20.100000000000001" customHeight="1" x14ac:dyDescent="0.2">
      <c r="T1001" s="5"/>
    </row>
    <row r="1002" spans="20:20" ht="20.100000000000001" customHeight="1" x14ac:dyDescent="0.2">
      <c r="T1002" s="5"/>
    </row>
    <row r="1003" spans="20:20" ht="20.100000000000001" customHeight="1" x14ac:dyDescent="0.2">
      <c r="T1003" s="5"/>
    </row>
    <row r="1004" spans="20:20" ht="20.100000000000001" customHeight="1" x14ac:dyDescent="0.2">
      <c r="T1004" s="5"/>
    </row>
    <row r="1005" spans="20:20" ht="20.100000000000001" customHeight="1" x14ac:dyDescent="0.2">
      <c r="T1005" s="5"/>
    </row>
    <row r="1006" spans="20:20" ht="20.100000000000001" customHeight="1" x14ac:dyDescent="0.2">
      <c r="T1006" s="5"/>
    </row>
    <row r="1007" spans="20:20" ht="20.100000000000001" customHeight="1" x14ac:dyDescent="0.2">
      <c r="T1007" s="5"/>
    </row>
    <row r="1008" spans="20:20" ht="20.100000000000001" customHeight="1" x14ac:dyDescent="0.2">
      <c r="T1008" s="5"/>
    </row>
    <row r="1009" spans="20:20" ht="20.100000000000001" customHeight="1" x14ac:dyDescent="0.2">
      <c r="T1009" s="5"/>
    </row>
    <row r="1010" spans="20:20" ht="20.100000000000001" customHeight="1" x14ac:dyDescent="0.2">
      <c r="T1010" s="5"/>
    </row>
    <row r="1011" spans="20:20" ht="20.100000000000001" customHeight="1" x14ac:dyDescent="0.2">
      <c r="T1011" s="5"/>
    </row>
    <row r="1012" spans="20:20" ht="20.100000000000001" customHeight="1" x14ac:dyDescent="0.2">
      <c r="T1012" s="5"/>
    </row>
    <row r="1013" spans="20:20" ht="20.100000000000001" customHeight="1" x14ac:dyDescent="0.2">
      <c r="T1013" s="5"/>
    </row>
    <row r="1014" spans="20:20" ht="20.100000000000001" customHeight="1" x14ac:dyDescent="0.2">
      <c r="T1014" s="5"/>
    </row>
    <row r="1015" spans="20:20" ht="20.100000000000001" customHeight="1" x14ac:dyDescent="0.2">
      <c r="T1015" s="5"/>
    </row>
    <row r="1016" spans="20:20" ht="20.100000000000001" customHeight="1" x14ac:dyDescent="0.2">
      <c r="T1016" s="5"/>
    </row>
    <row r="1017" spans="20:20" ht="20.100000000000001" customHeight="1" x14ac:dyDescent="0.2">
      <c r="T1017" s="5"/>
    </row>
    <row r="1018" spans="20:20" ht="20.100000000000001" customHeight="1" x14ac:dyDescent="0.2">
      <c r="T1018" s="5"/>
    </row>
    <row r="1019" spans="20:20" ht="20.100000000000001" customHeight="1" x14ac:dyDescent="0.2">
      <c r="T1019" s="5"/>
    </row>
    <row r="1020" spans="20:20" ht="20.100000000000001" customHeight="1" x14ac:dyDescent="0.2">
      <c r="T1020" s="5"/>
    </row>
    <row r="1021" spans="20:20" ht="20.100000000000001" customHeight="1" x14ac:dyDescent="0.2">
      <c r="T1021" s="5"/>
    </row>
    <row r="1022" spans="20:20" ht="20.100000000000001" customHeight="1" x14ac:dyDescent="0.2">
      <c r="T1022" s="5"/>
    </row>
    <row r="1023" spans="20:20" ht="20.100000000000001" customHeight="1" x14ac:dyDescent="0.2">
      <c r="T1023" s="5"/>
    </row>
    <row r="1024" spans="20:20" ht="20.100000000000001" customHeight="1" x14ac:dyDescent="0.2">
      <c r="T1024" s="5"/>
    </row>
    <row r="1025" spans="20:20" ht="20.100000000000001" customHeight="1" x14ac:dyDescent="0.2">
      <c r="T1025" s="5"/>
    </row>
    <row r="1026" spans="20:20" ht="20.100000000000001" customHeight="1" x14ac:dyDescent="0.2">
      <c r="T1026" s="5"/>
    </row>
    <row r="1027" spans="20:20" ht="20.100000000000001" customHeight="1" x14ac:dyDescent="0.2">
      <c r="T1027" s="5"/>
    </row>
    <row r="1028" spans="20:20" ht="20.100000000000001" customHeight="1" x14ac:dyDescent="0.2">
      <c r="T1028" s="5"/>
    </row>
    <row r="1029" spans="20:20" ht="20.100000000000001" customHeight="1" x14ac:dyDescent="0.2">
      <c r="T1029" s="5"/>
    </row>
    <row r="1030" spans="20:20" ht="20.100000000000001" customHeight="1" x14ac:dyDescent="0.2">
      <c r="T1030" s="5"/>
    </row>
    <row r="1031" spans="20:20" ht="20.100000000000001" customHeight="1" x14ac:dyDescent="0.2">
      <c r="T1031" s="5"/>
    </row>
    <row r="1032" spans="20:20" ht="20.100000000000001" customHeight="1" x14ac:dyDescent="0.2">
      <c r="T1032" s="5"/>
    </row>
    <row r="1033" spans="20:20" ht="20.100000000000001" customHeight="1" x14ac:dyDescent="0.2">
      <c r="T1033" s="5"/>
    </row>
    <row r="1034" spans="20:20" ht="20.100000000000001" customHeight="1" x14ac:dyDescent="0.2">
      <c r="T1034" s="5"/>
    </row>
    <row r="1035" spans="20:20" ht="20.100000000000001" customHeight="1" x14ac:dyDescent="0.2">
      <c r="T1035" s="5"/>
    </row>
    <row r="1036" spans="20:20" ht="20.100000000000001" customHeight="1" x14ac:dyDescent="0.2">
      <c r="T1036" s="5"/>
    </row>
    <row r="1037" spans="20:20" ht="20.100000000000001" customHeight="1" x14ac:dyDescent="0.2">
      <c r="T1037" s="5"/>
    </row>
    <row r="1038" spans="20:20" ht="20.100000000000001" customHeight="1" x14ac:dyDescent="0.2">
      <c r="T1038" s="5"/>
    </row>
    <row r="1039" spans="20:20" ht="20.100000000000001" customHeight="1" x14ac:dyDescent="0.2">
      <c r="T1039" s="5"/>
    </row>
    <row r="1040" spans="20:20" ht="20.100000000000001" customHeight="1" x14ac:dyDescent="0.2">
      <c r="T1040" s="5"/>
    </row>
    <row r="1041" spans="20:20" ht="20.100000000000001" customHeight="1" x14ac:dyDescent="0.2">
      <c r="T1041" s="5"/>
    </row>
    <row r="1042" spans="20:20" ht="20.100000000000001" customHeight="1" x14ac:dyDescent="0.2">
      <c r="T1042" s="5"/>
    </row>
    <row r="1043" spans="20:20" ht="20.100000000000001" customHeight="1" x14ac:dyDescent="0.2">
      <c r="T1043" s="5"/>
    </row>
    <row r="1044" spans="20:20" ht="20.100000000000001" customHeight="1" x14ac:dyDescent="0.2">
      <c r="T1044" s="5"/>
    </row>
    <row r="1045" spans="20:20" ht="20.100000000000001" customHeight="1" x14ac:dyDescent="0.2">
      <c r="T1045" s="5"/>
    </row>
    <row r="1046" spans="20:20" ht="20.100000000000001" customHeight="1" x14ac:dyDescent="0.2">
      <c r="T1046" s="5"/>
    </row>
    <row r="1047" spans="20:20" ht="20.100000000000001" customHeight="1" x14ac:dyDescent="0.2">
      <c r="T1047" s="5"/>
    </row>
    <row r="1048" spans="20:20" ht="20.100000000000001" customHeight="1" x14ac:dyDescent="0.2">
      <c r="T1048" s="5"/>
    </row>
    <row r="1049" spans="20:20" ht="20.100000000000001" customHeight="1" x14ac:dyDescent="0.2">
      <c r="T1049" s="5"/>
    </row>
    <row r="1050" spans="20:20" ht="20.100000000000001" customHeight="1" x14ac:dyDescent="0.2">
      <c r="T1050" s="5"/>
    </row>
    <row r="1051" spans="20:20" ht="20.100000000000001" customHeight="1" x14ac:dyDescent="0.2">
      <c r="T1051" s="5"/>
    </row>
    <row r="1052" spans="20:20" ht="20.100000000000001" customHeight="1" x14ac:dyDescent="0.2">
      <c r="T1052" s="5"/>
    </row>
    <row r="1053" spans="20:20" ht="20.100000000000001" customHeight="1" x14ac:dyDescent="0.2">
      <c r="T1053" s="5"/>
    </row>
    <row r="1054" spans="20:20" ht="20.100000000000001" customHeight="1" x14ac:dyDescent="0.2">
      <c r="T1054" s="5"/>
    </row>
    <row r="1055" spans="20:20" ht="20.100000000000001" customHeight="1" x14ac:dyDescent="0.2">
      <c r="T1055" s="5"/>
    </row>
    <row r="1056" spans="20:20" ht="20.100000000000001" customHeight="1" x14ac:dyDescent="0.2">
      <c r="T1056" s="5"/>
    </row>
    <row r="1057" spans="20:20" ht="20.100000000000001" customHeight="1" x14ac:dyDescent="0.2">
      <c r="T1057" s="5"/>
    </row>
    <row r="1058" spans="20:20" ht="20.100000000000001" customHeight="1" x14ac:dyDescent="0.2">
      <c r="T1058" s="5"/>
    </row>
    <row r="1059" spans="20:20" ht="20.100000000000001" customHeight="1" x14ac:dyDescent="0.2">
      <c r="T1059" s="5"/>
    </row>
    <row r="1060" spans="20:20" ht="20.100000000000001" customHeight="1" x14ac:dyDescent="0.2">
      <c r="T1060" s="5"/>
    </row>
    <row r="1061" spans="20:20" ht="20.100000000000001" customHeight="1" x14ac:dyDescent="0.2">
      <c r="T1061" s="5"/>
    </row>
    <row r="1062" spans="20:20" ht="20.100000000000001" customHeight="1" x14ac:dyDescent="0.2">
      <c r="T1062" s="5"/>
    </row>
    <row r="1063" spans="20:20" ht="20.100000000000001" customHeight="1" x14ac:dyDescent="0.2">
      <c r="T1063" s="5"/>
    </row>
    <row r="1064" spans="20:20" ht="20.100000000000001" customHeight="1" x14ac:dyDescent="0.2">
      <c r="T1064" s="5"/>
    </row>
    <row r="1065" spans="20:20" ht="20.100000000000001" customHeight="1" x14ac:dyDescent="0.2">
      <c r="T1065" s="5"/>
    </row>
    <row r="1066" spans="20:20" ht="20.100000000000001" customHeight="1" x14ac:dyDescent="0.2">
      <c r="T1066" s="5"/>
    </row>
    <row r="1067" spans="20:20" ht="20.100000000000001" customHeight="1" x14ac:dyDescent="0.2">
      <c r="T1067" s="5"/>
    </row>
    <row r="1068" spans="20:20" ht="20.100000000000001" customHeight="1" x14ac:dyDescent="0.2">
      <c r="T1068" s="5"/>
    </row>
    <row r="1069" spans="20:20" ht="20.100000000000001" customHeight="1" x14ac:dyDescent="0.2">
      <c r="T1069" s="5"/>
    </row>
    <row r="1070" spans="20:20" ht="20.100000000000001" customHeight="1" x14ac:dyDescent="0.2">
      <c r="T1070" s="5"/>
    </row>
    <row r="1071" spans="20:20" ht="20.100000000000001" customHeight="1" x14ac:dyDescent="0.2">
      <c r="T1071" s="5"/>
    </row>
    <row r="1072" spans="20:20" ht="20.100000000000001" customHeight="1" x14ac:dyDescent="0.2">
      <c r="T1072" s="5"/>
    </row>
    <row r="1073" spans="20:20" ht="20.100000000000001" customHeight="1" x14ac:dyDescent="0.2">
      <c r="T1073" s="5"/>
    </row>
    <row r="1074" spans="20:20" ht="20.100000000000001" customHeight="1" x14ac:dyDescent="0.2">
      <c r="T1074" s="5"/>
    </row>
    <row r="1075" spans="20:20" ht="20.100000000000001" customHeight="1" x14ac:dyDescent="0.2">
      <c r="T1075" s="5"/>
    </row>
    <row r="1076" spans="20:20" ht="20.100000000000001" customHeight="1" x14ac:dyDescent="0.2">
      <c r="T1076" s="5"/>
    </row>
    <row r="1077" spans="20:20" ht="20.100000000000001" customHeight="1" x14ac:dyDescent="0.2">
      <c r="T1077" s="5"/>
    </row>
    <row r="1078" spans="20:20" ht="20.100000000000001" customHeight="1" x14ac:dyDescent="0.2">
      <c r="T1078" s="5"/>
    </row>
    <row r="1079" spans="20:20" ht="20.100000000000001" customHeight="1" x14ac:dyDescent="0.2">
      <c r="T1079" s="5"/>
    </row>
    <row r="1080" spans="20:20" ht="20.100000000000001" customHeight="1" x14ac:dyDescent="0.2">
      <c r="T1080" s="5"/>
    </row>
    <row r="1081" spans="20:20" ht="20.100000000000001" customHeight="1" x14ac:dyDescent="0.2">
      <c r="T1081" s="5"/>
    </row>
    <row r="1082" spans="20:20" ht="20.100000000000001" customHeight="1" x14ac:dyDescent="0.2">
      <c r="T1082" s="5"/>
    </row>
    <row r="1083" spans="20:20" ht="20.100000000000001" customHeight="1" x14ac:dyDescent="0.2">
      <c r="T1083" s="5"/>
    </row>
    <row r="1084" spans="20:20" ht="20.100000000000001" customHeight="1" x14ac:dyDescent="0.2">
      <c r="T1084" s="5"/>
    </row>
    <row r="1085" spans="20:20" ht="20.100000000000001" customHeight="1" x14ac:dyDescent="0.2">
      <c r="T1085" s="5"/>
    </row>
    <row r="1086" spans="20:20" ht="20.100000000000001" customHeight="1" x14ac:dyDescent="0.2">
      <c r="T1086" s="5"/>
    </row>
    <row r="1087" spans="20:20" ht="20.100000000000001" customHeight="1" x14ac:dyDescent="0.2">
      <c r="T1087" s="5"/>
    </row>
    <row r="1088" spans="20:20" ht="20.100000000000001" customHeight="1" x14ac:dyDescent="0.2">
      <c r="T1088" s="5"/>
    </row>
    <row r="1089" spans="20:20" ht="20.100000000000001" customHeight="1" x14ac:dyDescent="0.2">
      <c r="T1089" s="5"/>
    </row>
    <row r="1090" spans="20:20" ht="20.100000000000001" customHeight="1" x14ac:dyDescent="0.2">
      <c r="T1090" s="5"/>
    </row>
    <row r="1091" spans="20:20" ht="20.100000000000001" customHeight="1" x14ac:dyDescent="0.2">
      <c r="T1091" s="5"/>
    </row>
    <row r="1092" spans="20:20" ht="20.100000000000001" customHeight="1" x14ac:dyDescent="0.2">
      <c r="T1092" s="5"/>
    </row>
    <row r="1093" spans="20:20" ht="20.100000000000001" customHeight="1" x14ac:dyDescent="0.2">
      <c r="T1093" s="5"/>
    </row>
    <row r="1094" spans="20:20" ht="20.100000000000001" customHeight="1" x14ac:dyDescent="0.2">
      <c r="T1094" s="5"/>
    </row>
    <row r="1095" spans="20:20" ht="20.100000000000001" customHeight="1" x14ac:dyDescent="0.2">
      <c r="T1095" s="5"/>
    </row>
    <row r="1096" spans="20:20" ht="20.100000000000001" customHeight="1" x14ac:dyDescent="0.2">
      <c r="T1096" s="5"/>
    </row>
    <row r="1097" spans="20:20" ht="20.100000000000001" customHeight="1" x14ac:dyDescent="0.2">
      <c r="T1097" s="5"/>
    </row>
    <row r="1098" spans="20:20" ht="20.100000000000001" customHeight="1" x14ac:dyDescent="0.2">
      <c r="T1098" s="5"/>
    </row>
    <row r="1099" spans="20:20" ht="20.100000000000001" customHeight="1" x14ac:dyDescent="0.2">
      <c r="T1099" s="5"/>
    </row>
    <row r="1100" spans="20:20" ht="20.100000000000001" customHeight="1" x14ac:dyDescent="0.2">
      <c r="T1100" s="5"/>
    </row>
    <row r="1101" spans="20:20" ht="20.100000000000001" customHeight="1" x14ac:dyDescent="0.2">
      <c r="T1101" s="5"/>
    </row>
    <row r="1102" spans="20:20" ht="20.100000000000001" customHeight="1" x14ac:dyDescent="0.2">
      <c r="T1102" s="5"/>
    </row>
    <row r="1103" spans="20:20" ht="20.100000000000001" customHeight="1" x14ac:dyDescent="0.2">
      <c r="T1103" s="5"/>
    </row>
    <row r="1104" spans="20:20" ht="20.100000000000001" customHeight="1" x14ac:dyDescent="0.2">
      <c r="T1104" s="5"/>
    </row>
    <row r="1105" spans="20:20" ht="20.100000000000001" customHeight="1" x14ac:dyDescent="0.2">
      <c r="T1105" s="5"/>
    </row>
    <row r="1106" spans="20:20" ht="20.100000000000001" customHeight="1" x14ac:dyDescent="0.2">
      <c r="T1106" s="5"/>
    </row>
    <row r="1107" spans="20:20" ht="20.100000000000001" customHeight="1" x14ac:dyDescent="0.2">
      <c r="T1107" s="5"/>
    </row>
    <row r="1108" spans="20:20" ht="20.100000000000001" customHeight="1" x14ac:dyDescent="0.2">
      <c r="T1108" s="5"/>
    </row>
    <row r="1109" spans="20:20" ht="20.100000000000001" customHeight="1" x14ac:dyDescent="0.2">
      <c r="T1109" s="5"/>
    </row>
    <row r="1110" spans="20:20" ht="20.100000000000001" customHeight="1" x14ac:dyDescent="0.2">
      <c r="T1110" s="5"/>
    </row>
    <row r="1111" spans="20:20" ht="20.100000000000001" customHeight="1" x14ac:dyDescent="0.2">
      <c r="T1111" s="5"/>
    </row>
    <row r="1112" spans="20:20" ht="20.100000000000001" customHeight="1" x14ac:dyDescent="0.2">
      <c r="T1112" s="5"/>
    </row>
    <row r="1113" spans="20:20" ht="20.100000000000001" customHeight="1" x14ac:dyDescent="0.2">
      <c r="T1113" s="5"/>
    </row>
    <row r="1114" spans="20:20" ht="20.100000000000001" customHeight="1" x14ac:dyDescent="0.2">
      <c r="T1114" s="5"/>
    </row>
    <row r="1115" spans="20:20" ht="20.100000000000001" customHeight="1" x14ac:dyDescent="0.2">
      <c r="T1115" s="5"/>
    </row>
    <row r="1116" spans="20:20" ht="20.100000000000001" customHeight="1" x14ac:dyDescent="0.2">
      <c r="T1116" s="5"/>
    </row>
    <row r="1117" spans="20:20" ht="20.100000000000001" customHeight="1" x14ac:dyDescent="0.2">
      <c r="T1117" s="5"/>
    </row>
    <row r="1118" spans="20:20" ht="20.100000000000001" customHeight="1" x14ac:dyDescent="0.2">
      <c r="T1118" s="5"/>
    </row>
    <row r="1119" spans="20:20" ht="20.100000000000001" customHeight="1" x14ac:dyDescent="0.2">
      <c r="T1119" s="5"/>
    </row>
    <row r="1120" spans="20:20" ht="20.100000000000001" customHeight="1" x14ac:dyDescent="0.2">
      <c r="T1120" s="5"/>
    </row>
    <row r="1121" spans="20:20" ht="20.100000000000001" customHeight="1" x14ac:dyDescent="0.2">
      <c r="T1121" s="5"/>
    </row>
    <row r="1122" spans="20:20" ht="20.100000000000001" customHeight="1" x14ac:dyDescent="0.2">
      <c r="T1122" s="5"/>
    </row>
    <row r="1123" spans="20:20" ht="20.100000000000001" customHeight="1" x14ac:dyDescent="0.2">
      <c r="T1123" s="5"/>
    </row>
    <row r="1124" spans="20:20" ht="20.100000000000001" customHeight="1" x14ac:dyDescent="0.2">
      <c r="T1124" s="5"/>
    </row>
    <row r="1125" spans="20:20" ht="20.100000000000001" customHeight="1" x14ac:dyDescent="0.2">
      <c r="T1125" s="5"/>
    </row>
    <row r="1126" spans="20:20" ht="20.100000000000001" customHeight="1" x14ac:dyDescent="0.2">
      <c r="T1126" s="5"/>
    </row>
    <row r="1127" spans="20:20" ht="20.100000000000001" customHeight="1" x14ac:dyDescent="0.2">
      <c r="T1127" s="5"/>
    </row>
    <row r="1128" spans="20:20" ht="20.100000000000001" customHeight="1" x14ac:dyDescent="0.2">
      <c r="T1128" s="5"/>
    </row>
    <row r="1129" spans="20:20" ht="20.100000000000001" customHeight="1" x14ac:dyDescent="0.2">
      <c r="T1129" s="5"/>
    </row>
    <row r="1130" spans="20:20" ht="20.100000000000001" customHeight="1" x14ac:dyDescent="0.2">
      <c r="T1130" s="5"/>
    </row>
    <row r="1131" spans="20:20" ht="20.100000000000001" customHeight="1" x14ac:dyDescent="0.2">
      <c r="T1131" s="5"/>
    </row>
    <row r="1132" spans="20:20" ht="20.100000000000001" customHeight="1" x14ac:dyDescent="0.2">
      <c r="T1132" s="5"/>
    </row>
    <row r="1133" spans="20:20" ht="20.100000000000001" customHeight="1" x14ac:dyDescent="0.2">
      <c r="T1133" s="5"/>
    </row>
    <row r="1134" spans="20:20" ht="20.100000000000001" customHeight="1" x14ac:dyDescent="0.2">
      <c r="T1134" s="5"/>
    </row>
    <row r="1135" spans="20:20" ht="20.100000000000001" customHeight="1" x14ac:dyDescent="0.2">
      <c r="T1135" s="5"/>
    </row>
    <row r="1136" spans="20:20" ht="20.100000000000001" customHeight="1" x14ac:dyDescent="0.2">
      <c r="T1136" s="5"/>
    </row>
    <row r="1137" spans="20:20" ht="20.100000000000001" customHeight="1" x14ac:dyDescent="0.2">
      <c r="T1137" s="5"/>
    </row>
    <row r="1138" spans="20:20" ht="20.100000000000001" customHeight="1" x14ac:dyDescent="0.2">
      <c r="T1138" s="5"/>
    </row>
    <row r="1139" spans="20:20" ht="20.100000000000001" customHeight="1" x14ac:dyDescent="0.2">
      <c r="T1139" s="5"/>
    </row>
    <row r="1140" spans="20:20" ht="20.100000000000001" customHeight="1" x14ac:dyDescent="0.2">
      <c r="T1140" s="5"/>
    </row>
    <row r="1141" spans="20:20" ht="20.100000000000001" customHeight="1" x14ac:dyDescent="0.2">
      <c r="T1141" s="5"/>
    </row>
    <row r="1142" spans="20:20" ht="20.100000000000001" customHeight="1" x14ac:dyDescent="0.2">
      <c r="T1142" s="5"/>
    </row>
    <row r="1143" spans="20:20" ht="20.100000000000001" customHeight="1" x14ac:dyDescent="0.2">
      <c r="T1143" s="5"/>
    </row>
    <row r="1144" spans="20:20" ht="20.100000000000001" customHeight="1" x14ac:dyDescent="0.2">
      <c r="T1144" s="5"/>
    </row>
    <row r="1145" spans="20:20" ht="20.100000000000001" customHeight="1" x14ac:dyDescent="0.2">
      <c r="T1145" s="5"/>
    </row>
    <row r="1146" spans="20:20" ht="20.100000000000001" customHeight="1" x14ac:dyDescent="0.2">
      <c r="T1146" s="5"/>
    </row>
    <row r="1147" spans="20:20" ht="20.100000000000001" customHeight="1" x14ac:dyDescent="0.2">
      <c r="T1147" s="5"/>
    </row>
    <row r="1148" spans="20:20" ht="20.100000000000001" customHeight="1" x14ac:dyDescent="0.2">
      <c r="T1148" s="5"/>
    </row>
    <row r="1149" spans="20:20" ht="20.100000000000001" customHeight="1" x14ac:dyDescent="0.2">
      <c r="T1149" s="5"/>
    </row>
    <row r="1150" spans="20:20" ht="20.100000000000001" customHeight="1" x14ac:dyDescent="0.2">
      <c r="T1150" s="5"/>
    </row>
    <row r="1151" spans="20:20" ht="20.100000000000001" customHeight="1" x14ac:dyDescent="0.2">
      <c r="T1151" s="5"/>
    </row>
    <row r="1152" spans="20:20" ht="20.100000000000001" customHeight="1" x14ac:dyDescent="0.2">
      <c r="T1152" s="5"/>
    </row>
    <row r="1153" spans="20:20" ht="20.100000000000001" customHeight="1" x14ac:dyDescent="0.2">
      <c r="T1153" s="5"/>
    </row>
    <row r="1154" spans="20:20" ht="20.100000000000001" customHeight="1" x14ac:dyDescent="0.2">
      <c r="T1154" s="5"/>
    </row>
    <row r="1155" spans="20:20" ht="20.100000000000001" customHeight="1" x14ac:dyDescent="0.2">
      <c r="T1155" s="5"/>
    </row>
    <row r="1156" spans="20:20" ht="20.100000000000001" customHeight="1" x14ac:dyDescent="0.2">
      <c r="T1156" s="5"/>
    </row>
    <row r="1157" spans="20:20" ht="20.100000000000001" customHeight="1" x14ac:dyDescent="0.2">
      <c r="T1157" s="5"/>
    </row>
    <row r="1158" spans="20:20" ht="20.100000000000001" customHeight="1" x14ac:dyDescent="0.2">
      <c r="T1158" s="5"/>
    </row>
    <row r="1159" spans="20:20" ht="20.100000000000001" customHeight="1" x14ac:dyDescent="0.2">
      <c r="T1159" s="5"/>
    </row>
    <row r="1160" spans="20:20" ht="20.100000000000001" customHeight="1" x14ac:dyDescent="0.2">
      <c r="T1160" s="5"/>
    </row>
    <row r="1161" spans="20:20" ht="20.100000000000001" customHeight="1" x14ac:dyDescent="0.2">
      <c r="T1161" s="5"/>
    </row>
    <row r="1162" spans="20:20" ht="20.100000000000001" customHeight="1" x14ac:dyDescent="0.2">
      <c r="T1162" s="5"/>
    </row>
    <row r="1163" spans="20:20" ht="20.100000000000001" customHeight="1" x14ac:dyDescent="0.2">
      <c r="T1163" s="5"/>
    </row>
    <row r="1164" spans="20:20" ht="20.100000000000001" customHeight="1" x14ac:dyDescent="0.2">
      <c r="T1164" s="5"/>
    </row>
    <row r="1165" spans="20:20" ht="20.100000000000001" customHeight="1" x14ac:dyDescent="0.2">
      <c r="T1165" s="5"/>
    </row>
    <row r="1166" spans="20:20" ht="20.100000000000001" customHeight="1" x14ac:dyDescent="0.2">
      <c r="T1166" s="5"/>
    </row>
    <row r="1167" spans="20:20" ht="20.100000000000001" customHeight="1" x14ac:dyDescent="0.2">
      <c r="T1167" s="5"/>
    </row>
    <row r="1168" spans="20:20" ht="20.100000000000001" customHeight="1" x14ac:dyDescent="0.2">
      <c r="T1168" s="5"/>
    </row>
    <row r="1169" spans="20:20" ht="20.100000000000001" customHeight="1" x14ac:dyDescent="0.2">
      <c r="T1169" s="5"/>
    </row>
    <row r="1170" spans="20:20" ht="20.100000000000001" customHeight="1" x14ac:dyDescent="0.2">
      <c r="T1170" s="5"/>
    </row>
    <row r="1171" spans="20:20" ht="20.100000000000001" customHeight="1" x14ac:dyDescent="0.2">
      <c r="T1171" s="5"/>
    </row>
    <row r="1172" spans="20:20" ht="20.100000000000001" customHeight="1" x14ac:dyDescent="0.2">
      <c r="T1172" s="5"/>
    </row>
    <row r="1173" spans="20:20" ht="20.100000000000001" customHeight="1" x14ac:dyDescent="0.2">
      <c r="T1173" s="5"/>
    </row>
    <row r="1174" spans="20:20" ht="20.100000000000001" customHeight="1" x14ac:dyDescent="0.2">
      <c r="T1174" s="5"/>
    </row>
    <row r="1175" spans="20:20" ht="20.100000000000001" customHeight="1" x14ac:dyDescent="0.2">
      <c r="T1175" s="5"/>
    </row>
    <row r="1176" spans="20:20" ht="20.100000000000001" customHeight="1" x14ac:dyDescent="0.2">
      <c r="T1176" s="5"/>
    </row>
    <row r="1177" spans="20:20" ht="20.100000000000001" customHeight="1" x14ac:dyDescent="0.2">
      <c r="T1177" s="5"/>
    </row>
    <row r="1178" spans="20:20" ht="20.100000000000001" customHeight="1" x14ac:dyDescent="0.2">
      <c r="T1178" s="5"/>
    </row>
    <row r="1179" spans="20:20" ht="20.100000000000001" customHeight="1" x14ac:dyDescent="0.2">
      <c r="T1179" s="5"/>
    </row>
    <row r="1180" spans="20:20" ht="20.100000000000001" customHeight="1" x14ac:dyDescent="0.2">
      <c r="T1180" s="5"/>
    </row>
    <row r="1181" spans="20:20" ht="20.100000000000001" customHeight="1" x14ac:dyDescent="0.2">
      <c r="T1181" s="5"/>
    </row>
    <row r="1182" spans="20:20" ht="20.100000000000001" customHeight="1" x14ac:dyDescent="0.2">
      <c r="T1182" s="5"/>
    </row>
    <row r="1183" spans="20:20" ht="20.100000000000001" customHeight="1" x14ac:dyDescent="0.2">
      <c r="T1183" s="5"/>
    </row>
    <row r="1184" spans="20:20" ht="20.100000000000001" customHeight="1" x14ac:dyDescent="0.2">
      <c r="T1184" s="5"/>
    </row>
    <row r="1185" spans="20:20" ht="20.100000000000001" customHeight="1" x14ac:dyDescent="0.2">
      <c r="T1185" s="5"/>
    </row>
    <row r="1186" spans="20:20" ht="20.100000000000001" customHeight="1" x14ac:dyDescent="0.2">
      <c r="T1186" s="5"/>
    </row>
    <row r="1187" spans="20:20" ht="20.100000000000001" customHeight="1" x14ac:dyDescent="0.2">
      <c r="T1187" s="5"/>
    </row>
    <row r="1188" spans="20:20" ht="20.100000000000001" customHeight="1" x14ac:dyDescent="0.2">
      <c r="T1188" s="5"/>
    </row>
    <row r="1189" spans="20:20" ht="20.100000000000001" customHeight="1" x14ac:dyDescent="0.2">
      <c r="T1189" s="5"/>
    </row>
    <row r="1190" spans="20:20" ht="20.100000000000001" customHeight="1" x14ac:dyDescent="0.2">
      <c r="T1190" s="5"/>
    </row>
    <row r="1191" spans="20:20" ht="20.100000000000001" customHeight="1" x14ac:dyDescent="0.2">
      <c r="T1191" s="5"/>
    </row>
    <row r="1192" spans="20:20" ht="20.100000000000001" customHeight="1" x14ac:dyDescent="0.2">
      <c r="T1192" s="5"/>
    </row>
    <row r="1193" spans="20:20" ht="20.100000000000001" customHeight="1" x14ac:dyDescent="0.2">
      <c r="T1193" s="5"/>
    </row>
    <row r="1194" spans="20:20" ht="20.100000000000001" customHeight="1" x14ac:dyDescent="0.2">
      <c r="T1194" s="5"/>
    </row>
    <row r="1195" spans="20:20" ht="20.100000000000001" customHeight="1" x14ac:dyDescent="0.2">
      <c r="T1195" s="5"/>
    </row>
    <row r="1196" spans="20:20" ht="20.100000000000001" customHeight="1" x14ac:dyDescent="0.2">
      <c r="T1196" s="5"/>
    </row>
    <row r="1197" spans="20:20" ht="20.100000000000001" customHeight="1" x14ac:dyDescent="0.2">
      <c r="T1197" s="5"/>
    </row>
    <row r="1198" spans="20:20" ht="20.100000000000001" customHeight="1" x14ac:dyDescent="0.2">
      <c r="T1198" s="5"/>
    </row>
    <row r="1199" spans="20:20" ht="20.100000000000001" customHeight="1" x14ac:dyDescent="0.2">
      <c r="T1199" s="5"/>
    </row>
    <row r="1200" spans="20:20" ht="20.100000000000001" customHeight="1" x14ac:dyDescent="0.2">
      <c r="T1200" s="5"/>
    </row>
    <row r="1201" spans="20:20" ht="20.100000000000001" customHeight="1" x14ac:dyDescent="0.2">
      <c r="T1201" s="5"/>
    </row>
    <row r="1202" spans="20:20" ht="20.100000000000001" customHeight="1" x14ac:dyDescent="0.2">
      <c r="T1202" s="5"/>
    </row>
    <row r="1203" spans="20:20" ht="20.100000000000001" customHeight="1" x14ac:dyDescent="0.2">
      <c r="T1203" s="5"/>
    </row>
    <row r="1204" spans="20:20" ht="20.100000000000001" customHeight="1" x14ac:dyDescent="0.2">
      <c r="T1204" s="5"/>
    </row>
    <row r="1205" spans="20:20" ht="20.100000000000001" customHeight="1" x14ac:dyDescent="0.2">
      <c r="T1205" s="5"/>
    </row>
    <row r="1206" spans="20:20" ht="20.100000000000001" customHeight="1" x14ac:dyDescent="0.2">
      <c r="T1206" s="5"/>
    </row>
  </sheetData>
  <sheetProtection algorithmName="SHA-512" hashValue="O34u7iFC7YffMj5esgQweTe+BHIWlD8ByWTGY/YHpms/8e2WXtsy4YaKnbLk2knuIwDbQOmX3fP/NNNXsd0RUw==" saltValue="foCj4c2uATbKZjUDioKEIw==" spinCount="100000" sheet="1" objects="1" scenarios="1"/>
  <mergeCells count="18">
    <mergeCell ref="A12:D12"/>
    <mergeCell ref="A5:D5"/>
    <mergeCell ref="H18:I18"/>
    <mergeCell ref="A6:B6"/>
    <mergeCell ref="C6:D6"/>
    <mergeCell ref="A3:I3"/>
    <mergeCell ref="F5:I5"/>
    <mergeCell ref="F7:I9"/>
    <mergeCell ref="H26:I26"/>
    <mergeCell ref="A22:D23"/>
    <mergeCell ref="H23:I23"/>
    <mergeCell ref="A20:D20"/>
    <mergeCell ref="A32:D32"/>
    <mergeCell ref="A34:D34"/>
    <mergeCell ref="A48:D48"/>
    <mergeCell ref="H16:I16"/>
    <mergeCell ref="H17:I17"/>
    <mergeCell ref="H19:I19"/>
  </mergeCells>
  <conditionalFormatting sqref="A5 E5:H5 E6 M6:T6 V6:XFD6 D7:E7 M7:XFD7 B8:E8 B8:D9 M8:T12 X8:XFD12 U8:W1006 E9 E10:G10 A11:F11 A12:A13 M14:T15 X14:XFD1006 T16:T22 M16:S292 B17:D17 G24:I25 A22 T24:T33 A27:D27 B28:D28 A29:D29 J30:L292 T35:T43 E14:E40 B43:C46 T45:T53 A46:H47 E48:H48 A49:H49 A50 C50:H50 A51:E51 H51:H54 A53:E54 A55:H55 T55:T63 A56:E56 A57:H1048576 T65:T73 T75:T83 T85:T93 T95:T103 T105:T113 T115:T123 T125:T133 T135:T143 T145:T153 T155:T163 T165:T173 T175:T183 T185:T193 T195:T203 T205:T213 T215:T223 T225:T233 T235:T243 T245:T253 T255:T263 T265:T273 T275:T283 T285:T293 I293:S1206 T295:T303 T305:T313 T315:T323 T325:T333 T335:T343 T345:T353 T355:T363 T365:T373 T375:T383 T385:T393 T395:T403 T405:T413 T415:T423 T425:T433 T435:T443 T445:T453 T455:T463 T465:T473 T475:T483 T485:T493 T495:T503 T505:T513 T515:T523 T525:T533 T535:T543 T545:T553 T555:T563 T565:T573 T575:T583 T585:T593 T595:T603 T605:T613 T615:T623 T625:T633 T635:T643 T645:T653 T655:T663 T665:T673 T675:T683 T685:T693 T695:T703 T705:T713 T715:T723 T725:T733 T735:T743 T745:T753 T755:T763 T765:T773 T775:T783 T785:T793 T795:T803 T805:T813 T815:T823 T825:T833 T835:T843 T845:T853 T855:T863 T865:T873 T875:T883 T885:T893 T895:T903 T905:T913 T915:T923 T925:T933 T935:T943 T945:T953 T955:T963 T965:T973 T975:T983 T985:T993 T995:T1003 T1005:T1013 U1007:XFD1206 T1015:T1023 T1025:T1033 T1035:T1043 T1045:T1053 T1055:T1063 T1065:T1073 T1075:T1083 T1085:T1093 T1095:T1103 T1105:T1113 T1115:T1123 T1125:T1133 T1135:T1143 T1145:T1153 T1155:T1163 T1165:T1173 T1175:T1183 T1185:T1193 T1195:T1203 T1205:T1206 I1207:XFD1048576 F18:I18 J5:L18 J23:L23 L19:L22 G16:I19 G23:H26 I28:I33 E12:H12 G21:H21 F15 G34 F22 A41:E41 F29:H30 C43:H45 C42:F42 I39:I41 I43:I292 G30:I30">
    <cfRule type="cellIs" dxfId="110" priority="52" operator="equal">
      <formula>"Observações"</formula>
    </cfRule>
    <cfRule type="cellIs" dxfId="109" priority="53" operator="equal">
      <formula>"Observação"</formula>
    </cfRule>
    <cfRule type="cellIs" dxfId="108" priority="54" operator="lessThan">
      <formula>0</formula>
    </cfRule>
  </conditionalFormatting>
  <conditionalFormatting sqref="A32">
    <cfRule type="cellIs" dxfId="107" priority="22" operator="equal">
      <formula>"Observações"</formula>
    </cfRule>
    <cfRule type="cellIs" dxfId="106" priority="23" operator="equal">
      <formula>"Observação"</formula>
    </cfRule>
    <cfRule type="cellIs" dxfId="105" priority="24" operator="lessThan">
      <formula>0</formula>
    </cfRule>
  </conditionalFormatting>
  <conditionalFormatting sqref="A4:XFD4 M5:XFD5 I6 A20 A3:H3 J3:XFD3 I10:I12">
    <cfRule type="cellIs" dxfId="104" priority="37" operator="equal">
      <formula>"Observações"</formula>
    </cfRule>
    <cfRule type="cellIs" dxfId="103" priority="38" operator="equal">
      <formula>"Observação"</formula>
    </cfRule>
    <cfRule type="cellIs" dxfId="102" priority="39" operator="lessThan">
      <formula>0</formula>
    </cfRule>
  </conditionalFormatting>
  <conditionalFormatting sqref="B43:B44">
    <cfRule type="cellIs" dxfId="101" priority="16" operator="equal">
      <formula>"Observações"</formula>
    </cfRule>
    <cfRule type="cellIs" dxfId="100" priority="17" operator="equal">
      <formula>"Observação"</formula>
    </cfRule>
    <cfRule type="cellIs" dxfId="99" priority="18" operator="lessThan">
      <formula>0</formula>
    </cfRule>
  </conditionalFormatting>
  <conditionalFormatting sqref="B52:E52">
    <cfRule type="cellIs" dxfId="98" priority="7" operator="equal">
      <formula>"Observações"</formula>
    </cfRule>
    <cfRule type="cellIs" dxfId="97" priority="8" operator="equal">
      <formula>"Observação"</formula>
    </cfRule>
    <cfRule type="cellIs" dxfId="96" priority="9" operator="lessThan">
      <formula>0</formula>
    </cfRule>
  </conditionalFormatting>
  <conditionalFormatting sqref="D43:D44">
    <cfRule type="cellIs" dxfId="95" priority="4" operator="equal">
      <formula>"Observações"</formula>
    </cfRule>
    <cfRule type="cellIs" dxfId="94" priority="5" operator="equal">
      <formula>"Observação"</formula>
    </cfRule>
    <cfRule type="cellIs" dxfId="93" priority="6" operator="lessThan">
      <formula>0</formula>
    </cfRule>
  </conditionalFormatting>
  <conditionalFormatting sqref="D46">
    <cfRule type="cellIs" dxfId="92" priority="1" operator="equal">
      <formula>"Observações"</formula>
    </cfRule>
    <cfRule type="cellIs" dxfId="91" priority="2" operator="equal">
      <formula>"Observação"</formula>
    </cfRule>
    <cfRule type="cellIs" dxfId="90" priority="3" operator="lessThan">
      <formula>0</formula>
    </cfRule>
  </conditionalFormatting>
  <conditionalFormatting sqref="G30:I30">
    <cfRule type="cellIs" dxfId="89" priority="43" operator="equal">
      <formula>"Observações"</formula>
    </cfRule>
    <cfRule type="cellIs" dxfId="88" priority="44" operator="equal">
      <formula>"Observação"</formula>
    </cfRule>
    <cfRule type="cellIs" dxfId="87" priority="45" operator="lessThan">
      <formula>0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C131-5B58-4E2C-A07D-2D9744E309FF}">
  <dimension ref="A1:AB1205"/>
  <sheetViews>
    <sheetView zoomScaleNormal="100" workbookViewId="0">
      <selection activeCell="C9" sqref="C9"/>
    </sheetView>
  </sheetViews>
  <sheetFormatPr defaultColWidth="15.625" defaultRowHeight="20.100000000000001" customHeight="1" x14ac:dyDescent="0.2"/>
  <cols>
    <col min="1" max="4" width="25.625" style="2" customWidth="1"/>
    <col min="5" max="5" width="15.625" style="2" customWidth="1"/>
    <col min="6" max="9" width="25.625" style="2" customWidth="1"/>
    <col min="10" max="20" width="15.625" style="2"/>
    <col min="21" max="28" width="15.625" style="3"/>
    <col min="29" max="16384" width="15.625" style="2"/>
  </cols>
  <sheetData>
    <row r="1" spans="1:28" ht="99.95" customHeight="1" x14ac:dyDescent="0.2">
      <c r="A1" s="21"/>
      <c r="B1" s="21"/>
      <c r="C1" s="21"/>
      <c r="D1" s="21"/>
      <c r="E1" s="21"/>
      <c r="F1" s="21"/>
      <c r="G1" s="21"/>
      <c r="H1" s="21"/>
      <c r="I1" s="21"/>
    </row>
    <row r="2" spans="1:28" s="74" customFormat="1" ht="20.100000000000001" customHeight="1" x14ac:dyDescent="0.2">
      <c r="U2" s="75"/>
      <c r="V2" s="75"/>
      <c r="W2" s="75"/>
      <c r="X2" s="75"/>
      <c r="Y2" s="75"/>
      <c r="Z2" s="75"/>
      <c r="AA2" s="75"/>
      <c r="AB2" s="75"/>
    </row>
    <row r="3" spans="1:28" ht="20.100000000000001" customHeight="1" x14ac:dyDescent="0.2">
      <c r="A3" s="63" t="s">
        <v>22</v>
      </c>
      <c r="B3" s="63"/>
      <c r="C3" s="63"/>
      <c r="D3" s="63"/>
      <c r="E3" s="63"/>
      <c r="F3" s="63"/>
      <c r="G3" s="63"/>
      <c r="H3" s="63"/>
      <c r="I3" s="63"/>
    </row>
    <row r="5" spans="1:28" ht="20.100000000000001" customHeight="1" thickBot="1" x14ac:dyDescent="0.25">
      <c r="A5" s="59" t="s">
        <v>4</v>
      </c>
      <c r="B5" s="59"/>
      <c r="C5" s="59"/>
      <c r="D5" s="59"/>
      <c r="F5" s="59" t="s">
        <v>14</v>
      </c>
      <c r="G5" s="59"/>
      <c r="H5" s="59"/>
      <c r="I5" s="59"/>
    </row>
    <row r="6" spans="1:28" ht="20.100000000000001" customHeight="1" x14ac:dyDescent="0.2">
      <c r="A6" s="64" t="s">
        <v>30</v>
      </c>
      <c r="B6" s="64"/>
      <c r="C6" s="65" t="s">
        <v>31</v>
      </c>
      <c r="D6" s="65"/>
    </row>
    <row r="7" spans="1:28" ht="20.100000000000001" customHeight="1" x14ac:dyDescent="0.2">
      <c r="F7" s="66" t="s">
        <v>41</v>
      </c>
      <c r="G7" s="66"/>
      <c r="H7" s="66"/>
      <c r="I7" s="66"/>
      <c r="U7" s="5"/>
    </row>
    <row r="8" spans="1:28" ht="20.100000000000001" customHeight="1" x14ac:dyDescent="0.2">
      <c r="B8" s="6" t="s">
        <v>0</v>
      </c>
      <c r="C8" s="36">
        <f>'OPÇÃO 1'!C8</f>
        <v>0.1125</v>
      </c>
      <c r="D8" s="7" t="s">
        <v>2</v>
      </c>
      <c r="F8" s="66"/>
      <c r="G8" s="66"/>
      <c r="H8" s="66"/>
      <c r="I8" s="66"/>
      <c r="U8" s="5"/>
    </row>
    <row r="9" spans="1:28" ht="20.100000000000001" customHeight="1" x14ac:dyDescent="0.2">
      <c r="B9" s="8" t="s">
        <v>1</v>
      </c>
      <c r="C9" s="37">
        <f>'OPÇÃO 1'!C9</f>
        <v>3.7499999999999999E-2</v>
      </c>
      <c r="D9" s="9" t="s">
        <v>2</v>
      </c>
      <c r="F9" s="66"/>
      <c r="G9" s="66"/>
      <c r="H9" s="66"/>
      <c r="I9" s="66"/>
      <c r="U9" s="5"/>
    </row>
    <row r="10" spans="1:28" ht="20.100000000000001" customHeight="1" x14ac:dyDescent="0.2">
      <c r="C10" s="22"/>
      <c r="F10" s="4"/>
      <c r="G10" s="10"/>
      <c r="H10" s="4"/>
      <c r="I10" s="4"/>
      <c r="U10" s="5"/>
    </row>
    <row r="11" spans="1:28" ht="20.100000000000001" customHeight="1" x14ac:dyDescent="0.2">
      <c r="F11" s="1"/>
      <c r="G11" s="1"/>
      <c r="H11" s="4"/>
      <c r="I11" s="4"/>
      <c r="U11" s="5"/>
    </row>
    <row r="12" spans="1:28" ht="20.100000000000001" customHeight="1" x14ac:dyDescent="0.3">
      <c r="A12" s="56" t="s">
        <v>33</v>
      </c>
      <c r="B12" s="56"/>
      <c r="C12" s="56"/>
      <c r="D12" s="56"/>
      <c r="F12" s="4"/>
      <c r="G12" s="4"/>
      <c r="H12" s="4"/>
      <c r="I12" s="4"/>
      <c r="U12" s="5"/>
    </row>
    <row r="13" spans="1:28" ht="20.100000000000001" customHeight="1" x14ac:dyDescent="0.2">
      <c r="A13" s="7"/>
      <c r="B13" s="7"/>
      <c r="C13" s="7"/>
      <c r="D13" s="7"/>
      <c r="U13" s="5"/>
    </row>
    <row r="14" spans="1:28" ht="20.100000000000001" customHeight="1" x14ac:dyDescent="0.2">
      <c r="B14" s="1"/>
      <c r="F14" s="1"/>
      <c r="U14" s="5"/>
    </row>
    <row r="15" spans="1:28" ht="20.100000000000001" customHeight="1" x14ac:dyDescent="0.2">
      <c r="U15" s="5"/>
    </row>
    <row r="16" spans="1:28" ht="20.100000000000001" customHeight="1" x14ac:dyDescent="0.2">
      <c r="U16" s="5"/>
    </row>
    <row r="17" spans="1:21" ht="20.100000000000001" customHeight="1" x14ac:dyDescent="0.3">
      <c r="B17" s="13" t="s">
        <v>37</v>
      </c>
      <c r="C17" s="50">
        <f>((1+C8)/(1+C9))-1</f>
        <v>7.2289156626506035E-2</v>
      </c>
      <c r="D17" s="15" t="s">
        <v>2</v>
      </c>
      <c r="F17" s="4" t="s">
        <v>5</v>
      </c>
      <c r="G17" s="4"/>
      <c r="H17" s="4"/>
      <c r="I17" s="4"/>
      <c r="U17" s="5"/>
    </row>
    <row r="18" spans="1:21" ht="20.100000000000001" customHeight="1" x14ac:dyDescent="0.3">
      <c r="G18" s="11" t="s">
        <v>42</v>
      </c>
      <c r="H18" s="55" t="s">
        <v>6</v>
      </c>
      <c r="I18" s="12"/>
      <c r="U18" s="5"/>
    </row>
    <row r="19" spans="1:21" ht="20.100000000000001" customHeight="1" x14ac:dyDescent="0.3">
      <c r="G19" s="11" t="s">
        <v>43</v>
      </c>
      <c r="H19" s="55" t="s">
        <v>7</v>
      </c>
      <c r="I19" s="12"/>
      <c r="U19" s="5"/>
    </row>
    <row r="20" spans="1:21" ht="20.100000000000001" customHeight="1" x14ac:dyDescent="0.3">
      <c r="A20" s="56" t="s">
        <v>44</v>
      </c>
      <c r="B20" s="56"/>
      <c r="C20" s="56"/>
      <c r="D20" s="56"/>
      <c r="G20" s="11" t="s">
        <v>36</v>
      </c>
      <c r="H20" s="55" t="s">
        <v>8</v>
      </c>
      <c r="I20" s="12"/>
      <c r="U20" s="5"/>
    </row>
    <row r="21" spans="1:21" ht="20.100000000000001" customHeight="1" x14ac:dyDescent="0.2">
      <c r="U21" s="5"/>
    </row>
    <row r="22" spans="1:21" ht="20.100000000000001" customHeight="1" x14ac:dyDescent="0.2">
      <c r="A22" s="61" t="s">
        <v>45</v>
      </c>
      <c r="B22" s="61"/>
      <c r="C22" s="61"/>
      <c r="D22" s="61"/>
      <c r="F22" s="4" t="s">
        <v>10</v>
      </c>
      <c r="U22" s="5"/>
    </row>
    <row r="23" spans="1:21" ht="20.100000000000001" customHeight="1" x14ac:dyDescent="0.3">
      <c r="A23" s="61"/>
      <c r="B23" s="61"/>
      <c r="C23" s="61"/>
      <c r="D23" s="61"/>
      <c r="G23" s="11" t="s">
        <v>43</v>
      </c>
      <c r="H23" s="52">
        <v>12500</v>
      </c>
      <c r="I23" s="38"/>
      <c r="U23" s="5"/>
    </row>
    <row r="24" spans="1:21" ht="20.100000000000001" customHeight="1" x14ac:dyDescent="0.3">
      <c r="G24" s="11" t="s">
        <v>36</v>
      </c>
      <c r="H24" s="53">
        <f>C44</f>
        <v>0.12590361445783138</v>
      </c>
      <c r="I24" s="24" t="s">
        <v>2</v>
      </c>
      <c r="U24" s="5"/>
    </row>
    <row r="25" spans="1:21" ht="20.100000000000001" customHeight="1" x14ac:dyDescent="0.2">
      <c r="B25" s="1"/>
      <c r="U25" s="5"/>
    </row>
    <row r="26" spans="1:21" ht="20.100000000000001" customHeight="1" x14ac:dyDescent="0.2">
      <c r="F26" s="4" t="s">
        <v>12</v>
      </c>
      <c r="U26" s="5"/>
    </row>
    <row r="27" spans="1:21" ht="20.100000000000001" customHeight="1" x14ac:dyDescent="0.3">
      <c r="B27" s="13" t="s">
        <v>37</v>
      </c>
      <c r="C27" s="51">
        <f>((1+C17)^(1/12))-1</f>
        <v>5.8332610875349022E-3</v>
      </c>
      <c r="D27" s="15" t="s">
        <v>3</v>
      </c>
      <c r="G27" s="19" t="s">
        <v>46</v>
      </c>
      <c r="H27" s="32">
        <f>H23/H24</f>
        <v>99282.296650717661</v>
      </c>
      <c r="I27" s="54"/>
      <c r="U27" s="5"/>
    </row>
    <row r="28" spans="1:21" ht="20.100000000000001" customHeight="1" x14ac:dyDescent="0.2">
      <c r="U28" s="5"/>
    </row>
    <row r="29" spans="1:21" ht="20.100000000000001" customHeight="1" x14ac:dyDescent="0.2">
      <c r="E29" s="7"/>
      <c r="F29" s="7"/>
      <c r="G29" s="7"/>
      <c r="H29" s="7"/>
      <c r="I29" s="7"/>
      <c r="U29" s="5"/>
    </row>
    <row r="30" spans="1:21" ht="20.100000000000001" customHeight="1" x14ac:dyDescent="0.2">
      <c r="A30" s="56" t="s">
        <v>59</v>
      </c>
      <c r="B30" s="56"/>
      <c r="C30" s="56"/>
      <c r="D30" s="56"/>
      <c r="E30" s="7"/>
      <c r="F30" s="7"/>
      <c r="G30" s="7"/>
      <c r="H30" s="7"/>
      <c r="I30" s="7"/>
      <c r="U30" s="5"/>
    </row>
    <row r="31" spans="1:21" ht="20.100000000000001" customHeight="1" x14ac:dyDescent="0.2">
      <c r="E31" s="7"/>
      <c r="F31" s="7"/>
      <c r="G31" s="7"/>
      <c r="H31" s="7"/>
      <c r="I31" s="7"/>
      <c r="J31" s="17"/>
      <c r="U31" s="5"/>
    </row>
    <row r="32" spans="1:21" ht="20.100000000000001" customHeight="1" x14ac:dyDescent="0.2">
      <c r="A32" s="57" t="s">
        <v>60</v>
      </c>
      <c r="B32" s="57"/>
      <c r="C32" s="57"/>
      <c r="D32" s="57"/>
      <c r="E32" s="7"/>
      <c r="F32" s="7"/>
      <c r="G32" s="7"/>
      <c r="H32" s="7"/>
      <c r="I32" s="7"/>
      <c r="J32" s="17"/>
      <c r="U32" s="5"/>
    </row>
    <row r="33" spans="1:21" ht="20.100000000000001" customHeight="1" x14ac:dyDescent="0.2">
      <c r="A33" s="43"/>
      <c r="B33" s="43"/>
      <c r="C33" s="43"/>
      <c r="D33" s="43"/>
      <c r="E33" s="7"/>
      <c r="F33" s="7"/>
      <c r="U33" s="5"/>
    </row>
    <row r="34" spans="1:21" ht="20.100000000000001" customHeight="1" x14ac:dyDescent="0.2">
      <c r="B34"/>
      <c r="E34" s="7"/>
      <c r="F34" s="7"/>
      <c r="U34" s="5"/>
    </row>
    <row r="35" spans="1:21" ht="20.100000000000001" customHeight="1" x14ac:dyDescent="0.2">
      <c r="B35"/>
      <c r="E35" s="7"/>
      <c r="I35" s="7"/>
      <c r="U35" s="5"/>
    </row>
    <row r="36" spans="1:21" ht="20.100000000000001" customHeight="1" x14ac:dyDescent="0.2">
      <c r="E36" s="7"/>
      <c r="F36" s="7"/>
      <c r="G36" s="7"/>
      <c r="H36" s="7"/>
      <c r="I36" s="7"/>
      <c r="U36" s="5"/>
    </row>
    <row r="37" spans="1:21" ht="20.100000000000001" customHeight="1" x14ac:dyDescent="0.2">
      <c r="E37" s="7"/>
      <c r="F37" s="7"/>
      <c r="G37" s="7"/>
      <c r="H37" s="7"/>
      <c r="I37" s="7"/>
      <c r="U37" s="5"/>
    </row>
    <row r="38" spans="1:21" ht="20.100000000000001" customHeight="1" x14ac:dyDescent="0.2">
      <c r="E38" s="7"/>
      <c r="F38" s="7"/>
      <c r="G38" s="7"/>
      <c r="H38" s="7"/>
      <c r="I38" s="7"/>
      <c r="U38" s="5"/>
    </row>
    <row r="39" spans="1:21" ht="20.100000000000001" customHeight="1" x14ac:dyDescent="0.2">
      <c r="E39" s="7"/>
      <c r="F39" s="7"/>
      <c r="G39" s="7"/>
      <c r="H39" s="7"/>
      <c r="I39" s="7"/>
      <c r="U39" s="5"/>
    </row>
    <row r="40" spans="1:21" ht="20.100000000000001" customHeight="1" x14ac:dyDescent="0.2">
      <c r="E40" s="7"/>
      <c r="F40" s="7"/>
      <c r="G40" s="7"/>
      <c r="H40" s="7"/>
      <c r="I40" s="7"/>
      <c r="U40" s="5"/>
    </row>
    <row r="41" spans="1:21" ht="20.100000000000001" customHeight="1" x14ac:dyDescent="0.3">
      <c r="B41" s="13" t="s">
        <v>61</v>
      </c>
      <c r="C41" s="23">
        <f>'OPÇÃO 1'!C43</f>
        <v>0.05</v>
      </c>
      <c r="D41" s="15" t="s">
        <v>2</v>
      </c>
      <c r="I41" s="7"/>
      <c r="U41" s="5"/>
    </row>
    <row r="42" spans="1:21" ht="20.100000000000001" customHeight="1" x14ac:dyDescent="0.3">
      <c r="B42" s="13" t="s">
        <v>51</v>
      </c>
      <c r="C42" s="23">
        <f>C17</f>
        <v>7.2289156626506035E-2</v>
      </c>
      <c r="D42" s="15" t="s">
        <v>2</v>
      </c>
      <c r="F42" s="7"/>
      <c r="G42" s="7"/>
      <c r="H42" s="7"/>
      <c r="I42" s="7"/>
      <c r="U42" s="5"/>
    </row>
    <row r="43" spans="1:21" ht="20.100000000000001" customHeight="1" x14ac:dyDescent="0.2">
      <c r="F43" s="7"/>
      <c r="G43" s="7"/>
      <c r="H43" s="7"/>
      <c r="I43" s="7"/>
      <c r="U43" s="5"/>
    </row>
    <row r="44" spans="1:21" ht="20.100000000000001" customHeight="1" x14ac:dyDescent="0.3">
      <c r="B44" s="16" t="s">
        <v>64</v>
      </c>
      <c r="C44" s="50">
        <f>((1+C42)*(1+C41))-1</f>
        <v>0.12590361445783138</v>
      </c>
      <c r="D44" s="15" t="s">
        <v>2</v>
      </c>
      <c r="F44" s="7"/>
      <c r="G44" s="7"/>
      <c r="H44" s="7"/>
      <c r="I44" s="7"/>
      <c r="U44" s="5"/>
    </row>
    <row r="45" spans="1:21" ht="20.100000000000001" customHeight="1" x14ac:dyDescent="0.2">
      <c r="F45" s="7"/>
      <c r="G45" s="7"/>
      <c r="H45" s="7"/>
      <c r="I45" s="7"/>
      <c r="U45" s="5"/>
    </row>
    <row r="46" spans="1:21" ht="20.100000000000001" customHeight="1" x14ac:dyDescent="0.2">
      <c r="F46" s="7"/>
      <c r="G46" s="7"/>
      <c r="H46" s="7"/>
      <c r="I46" s="7"/>
      <c r="U46" s="5"/>
    </row>
    <row r="47" spans="1:21" ht="20.100000000000001" customHeight="1" x14ac:dyDescent="0.2">
      <c r="A47" s="57" t="s">
        <v>65</v>
      </c>
      <c r="B47" s="57"/>
      <c r="C47" s="57"/>
      <c r="D47" s="57"/>
      <c r="E47" s="43"/>
      <c r="F47" s="7"/>
      <c r="G47" s="7"/>
      <c r="H47" s="7"/>
      <c r="I47" s="7"/>
      <c r="U47" s="5"/>
    </row>
    <row r="48" spans="1:21" ht="20.100000000000001" customHeight="1" x14ac:dyDescent="0.2">
      <c r="F48" s="7"/>
      <c r="G48" s="7"/>
      <c r="H48" s="7"/>
      <c r="I48" s="7"/>
      <c r="U48" s="5"/>
    </row>
    <row r="49" spans="2:21" ht="20.100000000000001" customHeight="1" x14ac:dyDescent="0.2">
      <c r="C49"/>
      <c r="F49" s="7"/>
      <c r="G49" s="7"/>
      <c r="H49" s="7"/>
      <c r="I49" s="7"/>
      <c r="U49" s="5"/>
    </row>
    <row r="50" spans="2:21" ht="20.100000000000001" customHeight="1" x14ac:dyDescent="0.2">
      <c r="U50" s="5"/>
    </row>
    <row r="51" spans="2:21" ht="20.100000000000001" customHeight="1" x14ac:dyDescent="0.3">
      <c r="B51" s="16" t="s">
        <v>64</v>
      </c>
      <c r="C51" s="50">
        <f>((1+C44)^(1/12))-1</f>
        <v>9.9311502989161138E-3</v>
      </c>
      <c r="D51" s="15" t="s">
        <v>3</v>
      </c>
      <c r="U51" s="5"/>
    </row>
    <row r="52" spans="2:21" ht="20.100000000000001" customHeight="1" x14ac:dyDescent="0.2">
      <c r="U52" s="5"/>
    </row>
    <row r="53" spans="2:21" ht="20.100000000000001" customHeight="1" x14ac:dyDescent="0.2">
      <c r="U53" s="5"/>
    </row>
    <row r="54" spans="2:21" ht="20.100000000000001" customHeight="1" x14ac:dyDescent="0.2">
      <c r="U54" s="5"/>
    </row>
    <row r="55" spans="2:21" ht="20.100000000000001" customHeight="1" x14ac:dyDescent="0.2">
      <c r="U55" s="5"/>
    </row>
    <row r="56" spans="2:21" ht="20.100000000000001" customHeight="1" x14ac:dyDescent="0.2">
      <c r="U56" s="5"/>
    </row>
    <row r="57" spans="2:21" ht="20.100000000000001" customHeight="1" x14ac:dyDescent="0.2">
      <c r="U57" s="5"/>
    </row>
    <row r="58" spans="2:21" ht="20.100000000000001" customHeight="1" x14ac:dyDescent="0.2">
      <c r="U58" s="5"/>
    </row>
    <row r="59" spans="2:21" ht="20.100000000000001" customHeight="1" x14ac:dyDescent="0.2">
      <c r="U59" s="5"/>
    </row>
    <row r="60" spans="2:21" ht="20.100000000000001" customHeight="1" x14ac:dyDescent="0.2">
      <c r="U60" s="5"/>
    </row>
    <row r="61" spans="2:21" ht="20.100000000000001" customHeight="1" x14ac:dyDescent="0.2">
      <c r="U61" s="5"/>
    </row>
    <row r="62" spans="2:21" ht="20.100000000000001" customHeight="1" x14ac:dyDescent="0.2">
      <c r="U62" s="5"/>
    </row>
    <row r="63" spans="2:21" ht="20.100000000000001" customHeight="1" x14ac:dyDescent="0.2">
      <c r="U63" s="5"/>
    </row>
    <row r="64" spans="2:21" ht="20.100000000000001" customHeight="1" x14ac:dyDescent="0.2">
      <c r="U64" s="5"/>
    </row>
    <row r="65" spans="21:21" ht="20.100000000000001" customHeight="1" x14ac:dyDescent="0.2">
      <c r="U65" s="5"/>
    </row>
    <row r="66" spans="21:21" ht="20.100000000000001" customHeight="1" x14ac:dyDescent="0.2">
      <c r="U66" s="5"/>
    </row>
    <row r="67" spans="21:21" ht="20.100000000000001" customHeight="1" x14ac:dyDescent="0.2">
      <c r="U67" s="5"/>
    </row>
    <row r="68" spans="21:21" ht="20.100000000000001" customHeight="1" x14ac:dyDescent="0.2">
      <c r="U68" s="5"/>
    </row>
    <row r="69" spans="21:21" ht="20.100000000000001" customHeight="1" x14ac:dyDescent="0.2">
      <c r="U69" s="5"/>
    </row>
    <row r="70" spans="21:21" ht="20.100000000000001" customHeight="1" x14ac:dyDescent="0.2">
      <c r="U70" s="5"/>
    </row>
    <row r="71" spans="21:21" ht="20.100000000000001" customHeight="1" x14ac:dyDescent="0.2">
      <c r="U71" s="5"/>
    </row>
    <row r="72" spans="21:21" ht="20.100000000000001" customHeight="1" x14ac:dyDescent="0.2">
      <c r="U72" s="5"/>
    </row>
    <row r="73" spans="21:21" ht="20.100000000000001" customHeight="1" x14ac:dyDescent="0.2">
      <c r="U73" s="5"/>
    </row>
    <row r="74" spans="21:21" ht="20.100000000000001" customHeight="1" x14ac:dyDescent="0.2">
      <c r="U74" s="5"/>
    </row>
    <row r="75" spans="21:21" ht="20.100000000000001" customHeight="1" x14ac:dyDescent="0.2">
      <c r="U75" s="5"/>
    </row>
    <row r="76" spans="21:21" ht="20.100000000000001" customHeight="1" x14ac:dyDescent="0.2">
      <c r="U76" s="5"/>
    </row>
    <row r="77" spans="21:21" ht="20.100000000000001" customHeight="1" x14ac:dyDescent="0.2">
      <c r="U77" s="5"/>
    </row>
    <row r="78" spans="21:21" ht="20.100000000000001" customHeight="1" x14ac:dyDescent="0.2">
      <c r="U78" s="5"/>
    </row>
    <row r="79" spans="21:21" ht="20.100000000000001" customHeight="1" x14ac:dyDescent="0.2">
      <c r="U79" s="5"/>
    </row>
    <row r="80" spans="21:21" ht="20.100000000000001" customHeight="1" x14ac:dyDescent="0.2">
      <c r="U80" s="5"/>
    </row>
    <row r="81" spans="21:21" ht="20.100000000000001" customHeight="1" x14ac:dyDescent="0.2">
      <c r="U81" s="5"/>
    </row>
    <row r="82" spans="21:21" ht="20.100000000000001" customHeight="1" x14ac:dyDescent="0.2">
      <c r="U82" s="5"/>
    </row>
    <row r="83" spans="21:21" ht="20.100000000000001" customHeight="1" x14ac:dyDescent="0.2">
      <c r="U83" s="5"/>
    </row>
    <row r="84" spans="21:21" ht="20.100000000000001" customHeight="1" x14ac:dyDescent="0.2">
      <c r="U84" s="5"/>
    </row>
    <row r="85" spans="21:21" ht="20.100000000000001" customHeight="1" x14ac:dyDescent="0.2">
      <c r="U85" s="5"/>
    </row>
    <row r="86" spans="21:21" ht="20.100000000000001" customHeight="1" x14ac:dyDescent="0.2">
      <c r="U86" s="5"/>
    </row>
    <row r="87" spans="21:21" ht="20.100000000000001" customHeight="1" x14ac:dyDescent="0.2">
      <c r="U87" s="5"/>
    </row>
    <row r="88" spans="21:21" ht="20.100000000000001" customHeight="1" x14ac:dyDescent="0.2">
      <c r="U88" s="5"/>
    </row>
    <row r="89" spans="21:21" ht="20.100000000000001" customHeight="1" x14ac:dyDescent="0.2">
      <c r="U89" s="5"/>
    </row>
    <row r="90" spans="21:21" ht="20.100000000000001" customHeight="1" x14ac:dyDescent="0.2">
      <c r="U90" s="5"/>
    </row>
    <row r="91" spans="21:21" ht="20.100000000000001" customHeight="1" x14ac:dyDescent="0.2">
      <c r="U91" s="5"/>
    </row>
    <row r="92" spans="21:21" ht="20.100000000000001" customHeight="1" x14ac:dyDescent="0.2">
      <c r="U92" s="5"/>
    </row>
    <row r="93" spans="21:21" ht="20.100000000000001" customHeight="1" x14ac:dyDescent="0.2">
      <c r="U93" s="5"/>
    </row>
    <row r="94" spans="21:21" ht="20.100000000000001" customHeight="1" x14ac:dyDescent="0.2">
      <c r="U94" s="5"/>
    </row>
    <row r="95" spans="21:21" ht="20.100000000000001" customHeight="1" x14ac:dyDescent="0.2">
      <c r="U95" s="5"/>
    </row>
    <row r="96" spans="21:21" ht="20.100000000000001" customHeight="1" x14ac:dyDescent="0.2">
      <c r="U96" s="5"/>
    </row>
    <row r="97" spans="21:21" ht="20.100000000000001" customHeight="1" x14ac:dyDescent="0.2">
      <c r="U97" s="5"/>
    </row>
    <row r="98" spans="21:21" ht="20.100000000000001" customHeight="1" x14ac:dyDescent="0.2">
      <c r="U98" s="5"/>
    </row>
    <row r="99" spans="21:21" ht="20.100000000000001" customHeight="1" x14ac:dyDescent="0.2">
      <c r="U99" s="5"/>
    </row>
    <row r="100" spans="21:21" ht="20.100000000000001" customHeight="1" x14ac:dyDescent="0.2">
      <c r="U100" s="5"/>
    </row>
    <row r="101" spans="21:21" ht="20.100000000000001" customHeight="1" x14ac:dyDescent="0.2">
      <c r="U101" s="5"/>
    </row>
    <row r="102" spans="21:21" ht="20.100000000000001" customHeight="1" x14ac:dyDescent="0.2">
      <c r="U102" s="5"/>
    </row>
    <row r="103" spans="21:21" ht="20.100000000000001" customHeight="1" x14ac:dyDescent="0.2">
      <c r="U103" s="5"/>
    </row>
    <row r="104" spans="21:21" ht="20.100000000000001" customHeight="1" x14ac:dyDescent="0.2">
      <c r="U104" s="5"/>
    </row>
    <row r="105" spans="21:21" ht="20.100000000000001" customHeight="1" x14ac:dyDescent="0.2">
      <c r="U105" s="5"/>
    </row>
    <row r="106" spans="21:21" ht="20.100000000000001" customHeight="1" x14ac:dyDescent="0.2">
      <c r="U106" s="5"/>
    </row>
    <row r="107" spans="21:21" ht="20.100000000000001" customHeight="1" x14ac:dyDescent="0.2">
      <c r="U107" s="5"/>
    </row>
    <row r="108" spans="21:21" ht="20.100000000000001" customHeight="1" x14ac:dyDescent="0.2">
      <c r="U108" s="5"/>
    </row>
    <row r="109" spans="21:21" ht="20.100000000000001" customHeight="1" x14ac:dyDescent="0.2">
      <c r="U109" s="5"/>
    </row>
    <row r="110" spans="21:21" ht="20.100000000000001" customHeight="1" x14ac:dyDescent="0.2">
      <c r="U110" s="5"/>
    </row>
    <row r="111" spans="21:21" ht="20.100000000000001" customHeight="1" x14ac:dyDescent="0.2">
      <c r="U111" s="5"/>
    </row>
    <row r="112" spans="21:21" ht="20.100000000000001" customHeight="1" x14ac:dyDescent="0.2">
      <c r="U112" s="5"/>
    </row>
    <row r="113" spans="21:21" ht="20.100000000000001" customHeight="1" x14ac:dyDescent="0.2">
      <c r="U113" s="5"/>
    </row>
    <row r="114" spans="21:21" ht="20.100000000000001" customHeight="1" x14ac:dyDescent="0.2">
      <c r="U114" s="5"/>
    </row>
    <row r="115" spans="21:21" ht="20.100000000000001" customHeight="1" x14ac:dyDescent="0.2">
      <c r="U115" s="5"/>
    </row>
    <row r="116" spans="21:21" ht="20.100000000000001" customHeight="1" x14ac:dyDescent="0.2">
      <c r="U116" s="5"/>
    </row>
    <row r="117" spans="21:21" ht="20.100000000000001" customHeight="1" x14ac:dyDescent="0.2">
      <c r="U117" s="5"/>
    </row>
    <row r="118" spans="21:21" ht="20.100000000000001" customHeight="1" x14ac:dyDescent="0.2">
      <c r="U118" s="5"/>
    </row>
    <row r="119" spans="21:21" ht="20.100000000000001" customHeight="1" x14ac:dyDescent="0.2">
      <c r="U119" s="5"/>
    </row>
    <row r="120" spans="21:21" ht="20.100000000000001" customHeight="1" x14ac:dyDescent="0.2">
      <c r="U120" s="5"/>
    </row>
    <row r="121" spans="21:21" ht="20.100000000000001" customHeight="1" x14ac:dyDescent="0.2">
      <c r="U121" s="5"/>
    </row>
    <row r="122" spans="21:21" ht="20.100000000000001" customHeight="1" x14ac:dyDescent="0.2">
      <c r="U122" s="5"/>
    </row>
    <row r="123" spans="21:21" ht="20.100000000000001" customHeight="1" x14ac:dyDescent="0.2">
      <c r="U123" s="5"/>
    </row>
    <row r="124" spans="21:21" ht="20.100000000000001" customHeight="1" x14ac:dyDescent="0.2">
      <c r="U124" s="5"/>
    </row>
    <row r="125" spans="21:21" ht="20.100000000000001" customHeight="1" x14ac:dyDescent="0.2">
      <c r="U125" s="5"/>
    </row>
    <row r="126" spans="21:21" ht="20.100000000000001" customHeight="1" x14ac:dyDescent="0.2">
      <c r="U126" s="5"/>
    </row>
    <row r="127" spans="21:21" ht="20.100000000000001" customHeight="1" x14ac:dyDescent="0.2">
      <c r="U127" s="5"/>
    </row>
    <row r="128" spans="21:21" ht="20.100000000000001" customHeight="1" x14ac:dyDescent="0.2">
      <c r="U128" s="5"/>
    </row>
    <row r="129" spans="21:21" ht="20.100000000000001" customHeight="1" x14ac:dyDescent="0.2">
      <c r="U129" s="5"/>
    </row>
    <row r="130" spans="21:21" ht="20.100000000000001" customHeight="1" x14ac:dyDescent="0.2">
      <c r="U130" s="5"/>
    </row>
    <row r="131" spans="21:21" ht="20.100000000000001" customHeight="1" x14ac:dyDescent="0.2">
      <c r="U131" s="5"/>
    </row>
    <row r="132" spans="21:21" ht="20.100000000000001" customHeight="1" x14ac:dyDescent="0.2">
      <c r="U132" s="5"/>
    </row>
    <row r="133" spans="21:21" ht="20.100000000000001" customHeight="1" x14ac:dyDescent="0.2">
      <c r="U133" s="5"/>
    </row>
    <row r="134" spans="21:21" ht="20.100000000000001" customHeight="1" x14ac:dyDescent="0.2">
      <c r="U134" s="5"/>
    </row>
    <row r="135" spans="21:21" ht="20.100000000000001" customHeight="1" x14ac:dyDescent="0.2">
      <c r="U135" s="5"/>
    </row>
    <row r="136" spans="21:21" ht="20.100000000000001" customHeight="1" x14ac:dyDescent="0.2">
      <c r="U136" s="5"/>
    </row>
    <row r="137" spans="21:21" ht="20.100000000000001" customHeight="1" x14ac:dyDescent="0.2">
      <c r="U137" s="5"/>
    </row>
    <row r="138" spans="21:21" ht="20.100000000000001" customHeight="1" x14ac:dyDescent="0.2">
      <c r="U138" s="5"/>
    </row>
    <row r="139" spans="21:21" ht="20.100000000000001" customHeight="1" x14ac:dyDescent="0.2">
      <c r="U139" s="5"/>
    </row>
    <row r="140" spans="21:21" ht="20.100000000000001" customHeight="1" x14ac:dyDescent="0.2">
      <c r="U140" s="5"/>
    </row>
    <row r="141" spans="21:21" ht="20.100000000000001" customHeight="1" x14ac:dyDescent="0.2">
      <c r="U141" s="5"/>
    </row>
    <row r="142" spans="21:21" ht="20.100000000000001" customHeight="1" x14ac:dyDescent="0.2">
      <c r="U142" s="5"/>
    </row>
    <row r="143" spans="21:21" ht="20.100000000000001" customHeight="1" x14ac:dyDescent="0.2">
      <c r="U143" s="5"/>
    </row>
    <row r="144" spans="21:21" ht="20.100000000000001" customHeight="1" x14ac:dyDescent="0.2">
      <c r="U144" s="5"/>
    </row>
    <row r="145" spans="21:21" ht="20.100000000000001" customHeight="1" x14ac:dyDescent="0.2">
      <c r="U145" s="5"/>
    </row>
    <row r="146" spans="21:21" ht="20.100000000000001" customHeight="1" x14ac:dyDescent="0.2">
      <c r="U146" s="5"/>
    </row>
    <row r="147" spans="21:21" ht="20.100000000000001" customHeight="1" x14ac:dyDescent="0.2">
      <c r="U147" s="5"/>
    </row>
    <row r="148" spans="21:21" ht="20.100000000000001" customHeight="1" x14ac:dyDescent="0.2">
      <c r="U148" s="5"/>
    </row>
    <row r="149" spans="21:21" ht="20.100000000000001" customHeight="1" x14ac:dyDescent="0.2">
      <c r="U149" s="5"/>
    </row>
    <row r="150" spans="21:21" ht="20.100000000000001" customHeight="1" x14ac:dyDescent="0.2">
      <c r="U150" s="5"/>
    </row>
    <row r="151" spans="21:21" ht="20.100000000000001" customHeight="1" x14ac:dyDescent="0.2">
      <c r="U151" s="5"/>
    </row>
    <row r="152" spans="21:21" ht="20.100000000000001" customHeight="1" x14ac:dyDescent="0.2">
      <c r="U152" s="5"/>
    </row>
    <row r="153" spans="21:21" ht="20.100000000000001" customHeight="1" x14ac:dyDescent="0.2">
      <c r="U153" s="5"/>
    </row>
    <row r="154" spans="21:21" ht="20.100000000000001" customHeight="1" x14ac:dyDescent="0.2">
      <c r="U154" s="5"/>
    </row>
    <row r="155" spans="21:21" ht="20.100000000000001" customHeight="1" x14ac:dyDescent="0.2">
      <c r="U155" s="5"/>
    </row>
    <row r="156" spans="21:21" ht="20.100000000000001" customHeight="1" x14ac:dyDescent="0.2">
      <c r="U156" s="5"/>
    </row>
    <row r="157" spans="21:21" ht="20.100000000000001" customHeight="1" x14ac:dyDescent="0.2">
      <c r="U157" s="5"/>
    </row>
    <row r="158" spans="21:21" ht="20.100000000000001" customHeight="1" x14ac:dyDescent="0.2">
      <c r="U158" s="5"/>
    </row>
    <row r="159" spans="21:21" ht="20.100000000000001" customHeight="1" x14ac:dyDescent="0.2">
      <c r="U159" s="5"/>
    </row>
    <row r="160" spans="21:21" ht="20.100000000000001" customHeight="1" x14ac:dyDescent="0.2">
      <c r="U160" s="5"/>
    </row>
    <row r="161" spans="21:21" ht="20.100000000000001" customHeight="1" x14ac:dyDescent="0.2">
      <c r="U161" s="5"/>
    </row>
    <row r="162" spans="21:21" ht="20.100000000000001" customHeight="1" x14ac:dyDescent="0.2">
      <c r="U162" s="5"/>
    </row>
    <row r="163" spans="21:21" ht="20.100000000000001" customHeight="1" x14ac:dyDescent="0.2">
      <c r="U163" s="5"/>
    </row>
    <row r="164" spans="21:21" ht="20.100000000000001" customHeight="1" x14ac:dyDescent="0.2">
      <c r="U164" s="5"/>
    </row>
    <row r="165" spans="21:21" ht="20.100000000000001" customHeight="1" x14ac:dyDescent="0.2">
      <c r="U165" s="5"/>
    </row>
    <row r="166" spans="21:21" ht="20.100000000000001" customHeight="1" x14ac:dyDescent="0.2">
      <c r="U166" s="5"/>
    </row>
    <row r="167" spans="21:21" ht="20.100000000000001" customHeight="1" x14ac:dyDescent="0.2">
      <c r="U167" s="5"/>
    </row>
    <row r="168" spans="21:21" ht="20.100000000000001" customHeight="1" x14ac:dyDescent="0.2">
      <c r="U168" s="5"/>
    </row>
    <row r="169" spans="21:21" ht="20.100000000000001" customHeight="1" x14ac:dyDescent="0.2">
      <c r="U169" s="5"/>
    </row>
    <row r="170" spans="21:21" ht="20.100000000000001" customHeight="1" x14ac:dyDescent="0.2">
      <c r="U170" s="5"/>
    </row>
    <row r="171" spans="21:21" ht="20.100000000000001" customHeight="1" x14ac:dyDescent="0.2">
      <c r="U171" s="5"/>
    </row>
    <row r="172" spans="21:21" ht="20.100000000000001" customHeight="1" x14ac:dyDescent="0.2">
      <c r="U172" s="5"/>
    </row>
    <row r="173" spans="21:21" ht="20.100000000000001" customHeight="1" x14ac:dyDescent="0.2">
      <c r="U173" s="5"/>
    </row>
    <row r="174" spans="21:21" ht="20.100000000000001" customHeight="1" x14ac:dyDescent="0.2">
      <c r="U174" s="5"/>
    </row>
    <row r="175" spans="21:21" ht="20.100000000000001" customHeight="1" x14ac:dyDescent="0.2">
      <c r="U175" s="5"/>
    </row>
    <row r="176" spans="21:21" ht="20.100000000000001" customHeight="1" x14ac:dyDescent="0.2">
      <c r="U176" s="5"/>
    </row>
    <row r="177" spans="21:21" ht="20.100000000000001" customHeight="1" x14ac:dyDescent="0.2">
      <c r="U177" s="5"/>
    </row>
    <row r="178" spans="21:21" ht="20.100000000000001" customHeight="1" x14ac:dyDescent="0.2">
      <c r="U178" s="5"/>
    </row>
    <row r="179" spans="21:21" ht="20.100000000000001" customHeight="1" x14ac:dyDescent="0.2">
      <c r="U179" s="5"/>
    </row>
    <row r="180" spans="21:21" ht="20.100000000000001" customHeight="1" x14ac:dyDescent="0.2">
      <c r="U180" s="5"/>
    </row>
    <row r="181" spans="21:21" ht="20.100000000000001" customHeight="1" x14ac:dyDescent="0.2">
      <c r="U181" s="5"/>
    </row>
    <row r="182" spans="21:21" ht="20.100000000000001" customHeight="1" x14ac:dyDescent="0.2">
      <c r="U182" s="5"/>
    </row>
    <row r="183" spans="21:21" ht="20.100000000000001" customHeight="1" x14ac:dyDescent="0.2">
      <c r="U183" s="5"/>
    </row>
    <row r="184" spans="21:21" ht="20.100000000000001" customHeight="1" x14ac:dyDescent="0.2">
      <c r="U184" s="5"/>
    </row>
    <row r="185" spans="21:21" ht="20.100000000000001" customHeight="1" x14ac:dyDescent="0.2">
      <c r="U185" s="5"/>
    </row>
    <row r="186" spans="21:21" ht="20.100000000000001" customHeight="1" x14ac:dyDescent="0.2">
      <c r="U186" s="5"/>
    </row>
    <row r="187" spans="21:21" ht="20.100000000000001" customHeight="1" x14ac:dyDescent="0.2">
      <c r="U187" s="5"/>
    </row>
    <row r="188" spans="21:21" ht="20.100000000000001" customHeight="1" x14ac:dyDescent="0.2">
      <c r="U188" s="5"/>
    </row>
    <row r="189" spans="21:21" ht="20.100000000000001" customHeight="1" x14ac:dyDescent="0.2">
      <c r="U189" s="5"/>
    </row>
    <row r="190" spans="21:21" ht="20.100000000000001" customHeight="1" x14ac:dyDescent="0.2">
      <c r="U190" s="5"/>
    </row>
    <row r="191" spans="21:21" ht="20.100000000000001" customHeight="1" x14ac:dyDescent="0.2">
      <c r="U191" s="5"/>
    </row>
    <row r="192" spans="21:21" ht="20.100000000000001" customHeight="1" x14ac:dyDescent="0.2">
      <c r="U192" s="5"/>
    </row>
    <row r="193" spans="21:21" ht="20.100000000000001" customHeight="1" x14ac:dyDescent="0.2">
      <c r="U193" s="5"/>
    </row>
    <row r="194" spans="21:21" ht="20.100000000000001" customHeight="1" x14ac:dyDescent="0.2">
      <c r="U194" s="5"/>
    </row>
    <row r="195" spans="21:21" ht="20.100000000000001" customHeight="1" x14ac:dyDescent="0.2">
      <c r="U195" s="5"/>
    </row>
    <row r="196" spans="21:21" ht="20.100000000000001" customHeight="1" x14ac:dyDescent="0.2">
      <c r="U196" s="5"/>
    </row>
    <row r="197" spans="21:21" ht="20.100000000000001" customHeight="1" x14ac:dyDescent="0.2">
      <c r="U197" s="5"/>
    </row>
    <row r="198" spans="21:21" ht="20.100000000000001" customHeight="1" x14ac:dyDescent="0.2">
      <c r="U198" s="5"/>
    </row>
    <row r="199" spans="21:21" ht="20.100000000000001" customHeight="1" x14ac:dyDescent="0.2">
      <c r="U199" s="5"/>
    </row>
    <row r="200" spans="21:21" ht="20.100000000000001" customHeight="1" x14ac:dyDescent="0.2">
      <c r="U200" s="5"/>
    </row>
    <row r="201" spans="21:21" ht="20.100000000000001" customHeight="1" x14ac:dyDescent="0.2">
      <c r="U201" s="5"/>
    </row>
    <row r="202" spans="21:21" ht="20.100000000000001" customHeight="1" x14ac:dyDescent="0.2">
      <c r="U202" s="5"/>
    </row>
    <row r="203" spans="21:21" ht="20.100000000000001" customHeight="1" x14ac:dyDescent="0.2">
      <c r="U203" s="5"/>
    </row>
    <row r="204" spans="21:21" ht="20.100000000000001" customHeight="1" x14ac:dyDescent="0.2">
      <c r="U204" s="5"/>
    </row>
    <row r="205" spans="21:21" ht="20.100000000000001" customHeight="1" x14ac:dyDescent="0.2">
      <c r="U205" s="5"/>
    </row>
    <row r="206" spans="21:21" ht="20.100000000000001" customHeight="1" x14ac:dyDescent="0.2">
      <c r="U206" s="5"/>
    </row>
    <row r="207" spans="21:21" ht="20.100000000000001" customHeight="1" x14ac:dyDescent="0.2">
      <c r="U207" s="5"/>
    </row>
    <row r="208" spans="21:21" ht="20.100000000000001" customHeight="1" x14ac:dyDescent="0.2">
      <c r="U208" s="5"/>
    </row>
    <row r="209" spans="21:21" ht="20.100000000000001" customHeight="1" x14ac:dyDescent="0.2">
      <c r="U209" s="5"/>
    </row>
    <row r="210" spans="21:21" ht="20.100000000000001" customHeight="1" x14ac:dyDescent="0.2">
      <c r="U210" s="5"/>
    </row>
    <row r="211" spans="21:21" ht="20.100000000000001" customHeight="1" x14ac:dyDescent="0.2">
      <c r="U211" s="5"/>
    </row>
    <row r="212" spans="21:21" ht="20.100000000000001" customHeight="1" x14ac:dyDescent="0.2">
      <c r="U212" s="5"/>
    </row>
    <row r="213" spans="21:21" ht="20.100000000000001" customHeight="1" x14ac:dyDescent="0.2">
      <c r="U213" s="5"/>
    </row>
    <row r="214" spans="21:21" ht="20.100000000000001" customHeight="1" x14ac:dyDescent="0.2">
      <c r="U214" s="5"/>
    </row>
    <row r="215" spans="21:21" ht="20.100000000000001" customHeight="1" x14ac:dyDescent="0.2">
      <c r="U215" s="5"/>
    </row>
    <row r="216" spans="21:21" ht="20.100000000000001" customHeight="1" x14ac:dyDescent="0.2">
      <c r="U216" s="5"/>
    </row>
    <row r="217" spans="21:21" ht="20.100000000000001" customHeight="1" x14ac:dyDescent="0.2">
      <c r="U217" s="5"/>
    </row>
    <row r="218" spans="21:21" ht="20.100000000000001" customHeight="1" x14ac:dyDescent="0.2">
      <c r="U218" s="5"/>
    </row>
    <row r="219" spans="21:21" ht="20.100000000000001" customHeight="1" x14ac:dyDescent="0.2">
      <c r="U219" s="5"/>
    </row>
    <row r="220" spans="21:21" ht="20.100000000000001" customHeight="1" x14ac:dyDescent="0.2">
      <c r="U220" s="5"/>
    </row>
    <row r="221" spans="21:21" ht="20.100000000000001" customHeight="1" x14ac:dyDescent="0.2">
      <c r="U221" s="5"/>
    </row>
    <row r="222" spans="21:21" ht="20.100000000000001" customHeight="1" x14ac:dyDescent="0.2">
      <c r="U222" s="5"/>
    </row>
    <row r="223" spans="21:21" ht="20.100000000000001" customHeight="1" x14ac:dyDescent="0.2">
      <c r="U223" s="5"/>
    </row>
    <row r="224" spans="21:21" ht="20.100000000000001" customHeight="1" x14ac:dyDescent="0.2">
      <c r="U224" s="5"/>
    </row>
    <row r="225" spans="21:21" ht="20.100000000000001" customHeight="1" x14ac:dyDescent="0.2">
      <c r="U225" s="5"/>
    </row>
    <row r="226" spans="21:21" ht="20.100000000000001" customHeight="1" x14ac:dyDescent="0.2">
      <c r="U226" s="5"/>
    </row>
    <row r="227" spans="21:21" ht="20.100000000000001" customHeight="1" x14ac:dyDescent="0.2">
      <c r="U227" s="5"/>
    </row>
    <row r="228" spans="21:21" ht="20.100000000000001" customHeight="1" x14ac:dyDescent="0.2">
      <c r="U228" s="5"/>
    </row>
    <row r="229" spans="21:21" ht="20.100000000000001" customHeight="1" x14ac:dyDescent="0.2">
      <c r="U229" s="5"/>
    </row>
    <row r="230" spans="21:21" ht="20.100000000000001" customHeight="1" x14ac:dyDescent="0.2">
      <c r="U230" s="5"/>
    </row>
    <row r="231" spans="21:21" ht="20.100000000000001" customHeight="1" x14ac:dyDescent="0.2">
      <c r="U231" s="5"/>
    </row>
    <row r="232" spans="21:21" ht="20.100000000000001" customHeight="1" x14ac:dyDescent="0.2">
      <c r="U232" s="5"/>
    </row>
    <row r="233" spans="21:21" ht="20.100000000000001" customHeight="1" x14ac:dyDescent="0.2">
      <c r="U233" s="5"/>
    </row>
    <row r="234" spans="21:21" ht="20.100000000000001" customHeight="1" x14ac:dyDescent="0.2">
      <c r="U234" s="5"/>
    </row>
    <row r="235" spans="21:21" ht="20.100000000000001" customHeight="1" x14ac:dyDescent="0.2">
      <c r="U235" s="5"/>
    </row>
    <row r="236" spans="21:21" ht="20.100000000000001" customHeight="1" x14ac:dyDescent="0.2">
      <c r="U236" s="5"/>
    </row>
    <row r="237" spans="21:21" ht="20.100000000000001" customHeight="1" x14ac:dyDescent="0.2">
      <c r="U237" s="5"/>
    </row>
    <row r="238" spans="21:21" ht="20.100000000000001" customHeight="1" x14ac:dyDescent="0.2">
      <c r="U238" s="5"/>
    </row>
    <row r="239" spans="21:21" ht="20.100000000000001" customHeight="1" x14ac:dyDescent="0.2">
      <c r="U239" s="5"/>
    </row>
    <row r="240" spans="21:21" ht="20.100000000000001" customHeight="1" x14ac:dyDescent="0.2">
      <c r="U240" s="5"/>
    </row>
    <row r="241" spans="21:21" ht="20.100000000000001" customHeight="1" x14ac:dyDescent="0.2">
      <c r="U241" s="5"/>
    </row>
    <row r="242" spans="21:21" ht="20.100000000000001" customHeight="1" x14ac:dyDescent="0.2">
      <c r="U242" s="5"/>
    </row>
    <row r="243" spans="21:21" ht="20.100000000000001" customHeight="1" x14ac:dyDescent="0.2">
      <c r="U243" s="5"/>
    </row>
    <row r="244" spans="21:21" ht="20.100000000000001" customHeight="1" x14ac:dyDescent="0.2">
      <c r="U244" s="5"/>
    </row>
    <row r="245" spans="21:21" ht="20.100000000000001" customHeight="1" x14ac:dyDescent="0.2">
      <c r="U245" s="5"/>
    </row>
    <row r="246" spans="21:21" ht="20.100000000000001" customHeight="1" x14ac:dyDescent="0.2">
      <c r="U246" s="5"/>
    </row>
    <row r="247" spans="21:21" ht="20.100000000000001" customHeight="1" x14ac:dyDescent="0.2">
      <c r="U247" s="5"/>
    </row>
    <row r="248" spans="21:21" ht="20.100000000000001" customHeight="1" x14ac:dyDescent="0.2">
      <c r="U248" s="5"/>
    </row>
    <row r="249" spans="21:21" ht="20.100000000000001" customHeight="1" x14ac:dyDescent="0.2">
      <c r="U249" s="5"/>
    </row>
    <row r="250" spans="21:21" ht="20.100000000000001" customHeight="1" x14ac:dyDescent="0.2">
      <c r="U250" s="5"/>
    </row>
    <row r="251" spans="21:21" ht="20.100000000000001" customHeight="1" x14ac:dyDescent="0.2">
      <c r="U251" s="5"/>
    </row>
    <row r="252" spans="21:21" ht="20.100000000000001" customHeight="1" x14ac:dyDescent="0.2">
      <c r="U252" s="5"/>
    </row>
    <row r="253" spans="21:21" ht="20.100000000000001" customHeight="1" x14ac:dyDescent="0.2">
      <c r="U253" s="5"/>
    </row>
    <row r="254" spans="21:21" ht="20.100000000000001" customHeight="1" x14ac:dyDescent="0.2">
      <c r="U254" s="5"/>
    </row>
    <row r="255" spans="21:21" ht="20.100000000000001" customHeight="1" x14ac:dyDescent="0.2">
      <c r="U255" s="5"/>
    </row>
    <row r="256" spans="21:21" ht="20.100000000000001" customHeight="1" x14ac:dyDescent="0.2">
      <c r="U256" s="5"/>
    </row>
    <row r="257" spans="21:21" ht="20.100000000000001" customHeight="1" x14ac:dyDescent="0.2">
      <c r="U257" s="5"/>
    </row>
    <row r="258" spans="21:21" ht="20.100000000000001" customHeight="1" x14ac:dyDescent="0.2">
      <c r="U258" s="5"/>
    </row>
    <row r="259" spans="21:21" ht="20.100000000000001" customHeight="1" x14ac:dyDescent="0.2">
      <c r="U259" s="5"/>
    </row>
    <row r="260" spans="21:21" ht="20.100000000000001" customHeight="1" x14ac:dyDescent="0.2">
      <c r="U260" s="5"/>
    </row>
    <row r="261" spans="21:21" ht="20.100000000000001" customHeight="1" x14ac:dyDescent="0.2">
      <c r="U261" s="5"/>
    </row>
    <row r="262" spans="21:21" ht="20.100000000000001" customHeight="1" x14ac:dyDescent="0.2">
      <c r="U262" s="5"/>
    </row>
    <row r="263" spans="21:21" ht="20.100000000000001" customHeight="1" x14ac:dyDescent="0.2">
      <c r="U263" s="5"/>
    </row>
    <row r="264" spans="21:21" ht="20.100000000000001" customHeight="1" x14ac:dyDescent="0.2">
      <c r="U264" s="5"/>
    </row>
    <row r="265" spans="21:21" ht="20.100000000000001" customHeight="1" x14ac:dyDescent="0.2">
      <c r="U265" s="5"/>
    </row>
    <row r="266" spans="21:21" ht="20.100000000000001" customHeight="1" x14ac:dyDescent="0.2">
      <c r="U266" s="5"/>
    </row>
    <row r="267" spans="21:21" ht="20.100000000000001" customHeight="1" x14ac:dyDescent="0.2">
      <c r="U267" s="5"/>
    </row>
    <row r="268" spans="21:21" ht="20.100000000000001" customHeight="1" x14ac:dyDescent="0.2">
      <c r="U268" s="5"/>
    </row>
    <row r="269" spans="21:21" ht="20.100000000000001" customHeight="1" x14ac:dyDescent="0.2">
      <c r="U269" s="5"/>
    </row>
    <row r="270" spans="21:21" ht="20.100000000000001" customHeight="1" x14ac:dyDescent="0.2">
      <c r="U270" s="5"/>
    </row>
    <row r="271" spans="21:21" ht="20.100000000000001" customHeight="1" x14ac:dyDescent="0.2">
      <c r="U271" s="5"/>
    </row>
    <row r="272" spans="21:21" ht="20.100000000000001" customHeight="1" x14ac:dyDescent="0.2">
      <c r="U272" s="5"/>
    </row>
    <row r="273" spans="21:21" ht="20.100000000000001" customHeight="1" x14ac:dyDescent="0.2">
      <c r="U273" s="5"/>
    </row>
    <row r="274" spans="21:21" ht="20.100000000000001" customHeight="1" x14ac:dyDescent="0.2">
      <c r="U274" s="5"/>
    </row>
    <row r="275" spans="21:21" ht="20.100000000000001" customHeight="1" x14ac:dyDescent="0.2">
      <c r="U275" s="5"/>
    </row>
    <row r="276" spans="21:21" ht="20.100000000000001" customHeight="1" x14ac:dyDescent="0.2">
      <c r="U276" s="5"/>
    </row>
    <row r="277" spans="21:21" ht="20.100000000000001" customHeight="1" x14ac:dyDescent="0.2">
      <c r="U277" s="5"/>
    </row>
    <row r="278" spans="21:21" ht="20.100000000000001" customHeight="1" x14ac:dyDescent="0.2">
      <c r="U278" s="5"/>
    </row>
    <row r="279" spans="21:21" ht="20.100000000000001" customHeight="1" x14ac:dyDescent="0.2">
      <c r="U279" s="5"/>
    </row>
    <row r="280" spans="21:21" ht="20.100000000000001" customHeight="1" x14ac:dyDescent="0.2">
      <c r="U280" s="5"/>
    </row>
    <row r="281" spans="21:21" ht="20.100000000000001" customHeight="1" x14ac:dyDescent="0.2">
      <c r="U281" s="5"/>
    </row>
    <row r="282" spans="21:21" ht="20.100000000000001" customHeight="1" x14ac:dyDescent="0.2">
      <c r="U282" s="5"/>
    </row>
    <row r="283" spans="21:21" ht="20.100000000000001" customHeight="1" x14ac:dyDescent="0.2">
      <c r="U283" s="5"/>
    </row>
    <row r="284" spans="21:21" ht="20.100000000000001" customHeight="1" x14ac:dyDescent="0.2">
      <c r="U284" s="5"/>
    </row>
    <row r="285" spans="21:21" ht="20.100000000000001" customHeight="1" x14ac:dyDescent="0.2">
      <c r="U285" s="5"/>
    </row>
    <row r="286" spans="21:21" ht="20.100000000000001" customHeight="1" x14ac:dyDescent="0.2">
      <c r="U286" s="5"/>
    </row>
    <row r="287" spans="21:21" ht="20.100000000000001" customHeight="1" x14ac:dyDescent="0.2">
      <c r="U287" s="5"/>
    </row>
    <row r="288" spans="21:21" ht="20.100000000000001" customHeight="1" x14ac:dyDescent="0.2">
      <c r="U288" s="5"/>
    </row>
    <row r="289" spans="21:21" ht="20.100000000000001" customHeight="1" x14ac:dyDescent="0.2">
      <c r="U289" s="5"/>
    </row>
    <row r="290" spans="21:21" ht="20.100000000000001" customHeight="1" x14ac:dyDescent="0.2">
      <c r="U290" s="5"/>
    </row>
    <row r="291" spans="21:21" ht="20.100000000000001" customHeight="1" x14ac:dyDescent="0.2">
      <c r="U291" s="5"/>
    </row>
    <row r="292" spans="21:21" ht="20.100000000000001" customHeight="1" x14ac:dyDescent="0.2">
      <c r="U292" s="5"/>
    </row>
    <row r="293" spans="21:21" ht="20.100000000000001" customHeight="1" x14ac:dyDescent="0.2">
      <c r="U293" s="5"/>
    </row>
    <row r="294" spans="21:21" ht="20.100000000000001" customHeight="1" x14ac:dyDescent="0.2">
      <c r="U294" s="5"/>
    </row>
    <row r="295" spans="21:21" ht="20.100000000000001" customHeight="1" x14ac:dyDescent="0.2">
      <c r="U295" s="5"/>
    </row>
    <row r="296" spans="21:21" ht="20.100000000000001" customHeight="1" x14ac:dyDescent="0.2">
      <c r="U296" s="5"/>
    </row>
    <row r="297" spans="21:21" ht="20.100000000000001" customHeight="1" x14ac:dyDescent="0.2">
      <c r="U297" s="5"/>
    </row>
    <row r="298" spans="21:21" ht="20.100000000000001" customHeight="1" x14ac:dyDescent="0.2">
      <c r="U298" s="5"/>
    </row>
    <row r="299" spans="21:21" ht="20.100000000000001" customHeight="1" x14ac:dyDescent="0.2">
      <c r="U299" s="5"/>
    </row>
    <row r="300" spans="21:21" ht="20.100000000000001" customHeight="1" x14ac:dyDescent="0.2">
      <c r="U300" s="5"/>
    </row>
    <row r="301" spans="21:21" ht="20.100000000000001" customHeight="1" x14ac:dyDescent="0.2">
      <c r="U301" s="5"/>
    </row>
    <row r="302" spans="21:21" ht="20.100000000000001" customHeight="1" x14ac:dyDescent="0.2">
      <c r="U302" s="5"/>
    </row>
    <row r="303" spans="21:21" ht="20.100000000000001" customHeight="1" x14ac:dyDescent="0.2">
      <c r="U303" s="5"/>
    </row>
    <row r="304" spans="21:21" ht="20.100000000000001" customHeight="1" x14ac:dyDescent="0.2">
      <c r="U304" s="5"/>
    </row>
    <row r="305" spans="21:21" ht="20.100000000000001" customHeight="1" x14ac:dyDescent="0.2">
      <c r="U305" s="5"/>
    </row>
    <row r="306" spans="21:21" ht="20.100000000000001" customHeight="1" x14ac:dyDescent="0.2">
      <c r="U306" s="5"/>
    </row>
    <row r="307" spans="21:21" ht="20.100000000000001" customHeight="1" x14ac:dyDescent="0.2">
      <c r="U307" s="5"/>
    </row>
    <row r="308" spans="21:21" ht="20.100000000000001" customHeight="1" x14ac:dyDescent="0.2">
      <c r="U308" s="5"/>
    </row>
    <row r="309" spans="21:21" ht="20.100000000000001" customHeight="1" x14ac:dyDescent="0.2">
      <c r="U309" s="5"/>
    </row>
    <row r="310" spans="21:21" ht="20.100000000000001" customHeight="1" x14ac:dyDescent="0.2">
      <c r="U310" s="5"/>
    </row>
    <row r="311" spans="21:21" ht="20.100000000000001" customHeight="1" x14ac:dyDescent="0.2">
      <c r="U311" s="5"/>
    </row>
    <row r="312" spans="21:21" ht="20.100000000000001" customHeight="1" x14ac:dyDescent="0.2">
      <c r="U312" s="5"/>
    </row>
    <row r="313" spans="21:21" ht="20.100000000000001" customHeight="1" x14ac:dyDescent="0.2">
      <c r="U313" s="5"/>
    </row>
    <row r="314" spans="21:21" ht="20.100000000000001" customHeight="1" x14ac:dyDescent="0.2">
      <c r="U314" s="5"/>
    </row>
    <row r="315" spans="21:21" ht="20.100000000000001" customHeight="1" x14ac:dyDescent="0.2">
      <c r="U315" s="5"/>
    </row>
    <row r="316" spans="21:21" ht="20.100000000000001" customHeight="1" x14ac:dyDescent="0.2">
      <c r="U316" s="5"/>
    </row>
    <row r="317" spans="21:21" ht="20.100000000000001" customHeight="1" x14ac:dyDescent="0.2">
      <c r="U317" s="5"/>
    </row>
    <row r="318" spans="21:21" ht="20.100000000000001" customHeight="1" x14ac:dyDescent="0.2">
      <c r="U318" s="5"/>
    </row>
    <row r="319" spans="21:21" ht="20.100000000000001" customHeight="1" x14ac:dyDescent="0.2">
      <c r="U319" s="5"/>
    </row>
    <row r="320" spans="21:21" ht="20.100000000000001" customHeight="1" x14ac:dyDescent="0.2">
      <c r="U320" s="5"/>
    </row>
    <row r="321" spans="21:21" ht="20.100000000000001" customHeight="1" x14ac:dyDescent="0.2">
      <c r="U321" s="5"/>
    </row>
    <row r="322" spans="21:21" ht="20.100000000000001" customHeight="1" x14ac:dyDescent="0.2">
      <c r="U322" s="5"/>
    </row>
    <row r="323" spans="21:21" ht="20.100000000000001" customHeight="1" x14ac:dyDescent="0.2">
      <c r="U323" s="5"/>
    </row>
    <row r="324" spans="21:21" ht="20.100000000000001" customHeight="1" x14ac:dyDescent="0.2">
      <c r="U324" s="5"/>
    </row>
    <row r="325" spans="21:21" ht="20.100000000000001" customHeight="1" x14ac:dyDescent="0.2">
      <c r="U325" s="5"/>
    </row>
    <row r="326" spans="21:21" ht="20.100000000000001" customHeight="1" x14ac:dyDescent="0.2">
      <c r="U326" s="5"/>
    </row>
    <row r="327" spans="21:21" ht="20.100000000000001" customHeight="1" x14ac:dyDescent="0.2">
      <c r="U327" s="5"/>
    </row>
    <row r="328" spans="21:21" ht="20.100000000000001" customHeight="1" x14ac:dyDescent="0.2">
      <c r="U328" s="5"/>
    </row>
    <row r="329" spans="21:21" ht="20.100000000000001" customHeight="1" x14ac:dyDescent="0.2">
      <c r="U329" s="5"/>
    </row>
    <row r="330" spans="21:21" ht="20.100000000000001" customHeight="1" x14ac:dyDescent="0.2">
      <c r="U330" s="5"/>
    </row>
    <row r="331" spans="21:21" ht="20.100000000000001" customHeight="1" x14ac:dyDescent="0.2">
      <c r="U331" s="5"/>
    </row>
    <row r="332" spans="21:21" ht="20.100000000000001" customHeight="1" x14ac:dyDescent="0.2">
      <c r="U332" s="5"/>
    </row>
    <row r="333" spans="21:21" ht="20.100000000000001" customHeight="1" x14ac:dyDescent="0.2">
      <c r="U333" s="5"/>
    </row>
    <row r="334" spans="21:21" ht="20.100000000000001" customHeight="1" x14ac:dyDescent="0.2">
      <c r="U334" s="5"/>
    </row>
    <row r="335" spans="21:21" ht="20.100000000000001" customHeight="1" x14ac:dyDescent="0.2">
      <c r="U335" s="5"/>
    </row>
    <row r="336" spans="21:21" ht="20.100000000000001" customHeight="1" x14ac:dyDescent="0.2">
      <c r="U336" s="5"/>
    </row>
    <row r="337" spans="21:21" ht="20.100000000000001" customHeight="1" x14ac:dyDescent="0.2">
      <c r="U337" s="5"/>
    </row>
    <row r="338" spans="21:21" ht="20.100000000000001" customHeight="1" x14ac:dyDescent="0.2">
      <c r="U338" s="5"/>
    </row>
    <row r="339" spans="21:21" ht="20.100000000000001" customHeight="1" x14ac:dyDescent="0.2">
      <c r="U339" s="5"/>
    </row>
    <row r="340" spans="21:21" ht="20.100000000000001" customHeight="1" x14ac:dyDescent="0.2">
      <c r="U340" s="5"/>
    </row>
    <row r="341" spans="21:21" ht="20.100000000000001" customHeight="1" x14ac:dyDescent="0.2">
      <c r="U341" s="5"/>
    </row>
    <row r="342" spans="21:21" ht="20.100000000000001" customHeight="1" x14ac:dyDescent="0.2">
      <c r="U342" s="5"/>
    </row>
    <row r="343" spans="21:21" ht="20.100000000000001" customHeight="1" x14ac:dyDescent="0.2">
      <c r="U343" s="5"/>
    </row>
    <row r="344" spans="21:21" ht="20.100000000000001" customHeight="1" x14ac:dyDescent="0.2">
      <c r="U344" s="5"/>
    </row>
    <row r="345" spans="21:21" ht="20.100000000000001" customHeight="1" x14ac:dyDescent="0.2">
      <c r="U345" s="5"/>
    </row>
    <row r="346" spans="21:21" ht="20.100000000000001" customHeight="1" x14ac:dyDescent="0.2">
      <c r="U346" s="5"/>
    </row>
    <row r="347" spans="21:21" ht="20.100000000000001" customHeight="1" x14ac:dyDescent="0.2">
      <c r="U347" s="5"/>
    </row>
    <row r="348" spans="21:21" ht="20.100000000000001" customHeight="1" x14ac:dyDescent="0.2">
      <c r="U348" s="5"/>
    </row>
    <row r="349" spans="21:21" ht="20.100000000000001" customHeight="1" x14ac:dyDescent="0.2">
      <c r="U349" s="5"/>
    </row>
    <row r="350" spans="21:21" ht="20.100000000000001" customHeight="1" x14ac:dyDescent="0.2">
      <c r="U350" s="5"/>
    </row>
    <row r="351" spans="21:21" ht="20.100000000000001" customHeight="1" x14ac:dyDescent="0.2">
      <c r="U351" s="5"/>
    </row>
    <row r="352" spans="21:21" ht="20.100000000000001" customHeight="1" x14ac:dyDescent="0.2">
      <c r="U352" s="5"/>
    </row>
    <row r="353" spans="21:21" ht="20.100000000000001" customHeight="1" x14ac:dyDescent="0.2">
      <c r="U353" s="5"/>
    </row>
    <row r="354" spans="21:21" ht="20.100000000000001" customHeight="1" x14ac:dyDescent="0.2">
      <c r="U354" s="5"/>
    </row>
    <row r="355" spans="21:21" ht="20.100000000000001" customHeight="1" x14ac:dyDescent="0.2">
      <c r="U355" s="5"/>
    </row>
    <row r="356" spans="21:21" ht="20.100000000000001" customHeight="1" x14ac:dyDescent="0.2">
      <c r="U356" s="5"/>
    </row>
    <row r="357" spans="21:21" ht="20.100000000000001" customHeight="1" x14ac:dyDescent="0.2">
      <c r="U357" s="5"/>
    </row>
    <row r="358" spans="21:21" ht="20.100000000000001" customHeight="1" x14ac:dyDescent="0.2">
      <c r="U358" s="5"/>
    </row>
    <row r="359" spans="21:21" ht="20.100000000000001" customHeight="1" x14ac:dyDescent="0.2">
      <c r="U359" s="5"/>
    </row>
    <row r="360" spans="21:21" ht="20.100000000000001" customHeight="1" x14ac:dyDescent="0.2">
      <c r="U360" s="5"/>
    </row>
    <row r="361" spans="21:21" ht="20.100000000000001" customHeight="1" x14ac:dyDescent="0.2">
      <c r="U361" s="5"/>
    </row>
    <row r="362" spans="21:21" ht="20.100000000000001" customHeight="1" x14ac:dyDescent="0.2">
      <c r="U362" s="5"/>
    </row>
    <row r="363" spans="21:21" ht="20.100000000000001" customHeight="1" x14ac:dyDescent="0.2">
      <c r="U363" s="5"/>
    </row>
    <row r="364" spans="21:21" ht="20.100000000000001" customHeight="1" x14ac:dyDescent="0.2">
      <c r="U364" s="5"/>
    </row>
    <row r="365" spans="21:21" ht="20.100000000000001" customHeight="1" x14ac:dyDescent="0.2">
      <c r="U365" s="5"/>
    </row>
    <row r="366" spans="21:21" ht="20.100000000000001" customHeight="1" x14ac:dyDescent="0.2">
      <c r="U366" s="5"/>
    </row>
    <row r="367" spans="21:21" ht="20.100000000000001" customHeight="1" x14ac:dyDescent="0.2">
      <c r="U367" s="5"/>
    </row>
    <row r="368" spans="21:21" ht="20.100000000000001" customHeight="1" x14ac:dyDescent="0.2">
      <c r="U368" s="5"/>
    </row>
    <row r="369" spans="21:21" ht="20.100000000000001" customHeight="1" x14ac:dyDescent="0.2">
      <c r="U369" s="5"/>
    </row>
    <row r="370" spans="21:21" ht="20.100000000000001" customHeight="1" x14ac:dyDescent="0.2">
      <c r="U370" s="5"/>
    </row>
    <row r="371" spans="21:21" ht="20.100000000000001" customHeight="1" x14ac:dyDescent="0.2">
      <c r="U371" s="5"/>
    </row>
    <row r="372" spans="21:21" ht="20.100000000000001" customHeight="1" x14ac:dyDescent="0.2">
      <c r="U372" s="5"/>
    </row>
    <row r="373" spans="21:21" ht="20.100000000000001" customHeight="1" x14ac:dyDescent="0.2">
      <c r="U373" s="5"/>
    </row>
    <row r="374" spans="21:21" ht="20.100000000000001" customHeight="1" x14ac:dyDescent="0.2">
      <c r="U374" s="5"/>
    </row>
    <row r="375" spans="21:21" ht="20.100000000000001" customHeight="1" x14ac:dyDescent="0.2">
      <c r="U375" s="5"/>
    </row>
    <row r="376" spans="21:21" ht="20.100000000000001" customHeight="1" x14ac:dyDescent="0.2">
      <c r="U376" s="5"/>
    </row>
    <row r="377" spans="21:21" ht="20.100000000000001" customHeight="1" x14ac:dyDescent="0.2">
      <c r="U377" s="5"/>
    </row>
    <row r="378" spans="21:21" ht="20.100000000000001" customHeight="1" x14ac:dyDescent="0.2">
      <c r="U378" s="5"/>
    </row>
    <row r="379" spans="21:21" ht="20.100000000000001" customHeight="1" x14ac:dyDescent="0.2">
      <c r="U379" s="5"/>
    </row>
    <row r="380" spans="21:21" ht="20.100000000000001" customHeight="1" x14ac:dyDescent="0.2">
      <c r="U380" s="5"/>
    </row>
    <row r="381" spans="21:21" ht="20.100000000000001" customHeight="1" x14ac:dyDescent="0.2">
      <c r="U381" s="5"/>
    </row>
    <row r="382" spans="21:21" ht="20.100000000000001" customHeight="1" x14ac:dyDescent="0.2">
      <c r="U382" s="5"/>
    </row>
    <row r="383" spans="21:21" ht="20.100000000000001" customHeight="1" x14ac:dyDescent="0.2">
      <c r="U383" s="5"/>
    </row>
    <row r="384" spans="21:21" ht="20.100000000000001" customHeight="1" x14ac:dyDescent="0.2">
      <c r="U384" s="5"/>
    </row>
    <row r="385" spans="21:21" ht="20.100000000000001" customHeight="1" x14ac:dyDescent="0.2">
      <c r="U385" s="5"/>
    </row>
    <row r="386" spans="21:21" ht="20.100000000000001" customHeight="1" x14ac:dyDescent="0.2">
      <c r="U386" s="5"/>
    </row>
    <row r="387" spans="21:21" ht="20.100000000000001" customHeight="1" x14ac:dyDescent="0.2">
      <c r="U387" s="5"/>
    </row>
    <row r="388" spans="21:21" ht="20.100000000000001" customHeight="1" x14ac:dyDescent="0.2">
      <c r="U388" s="5"/>
    </row>
    <row r="389" spans="21:21" ht="20.100000000000001" customHeight="1" x14ac:dyDescent="0.2">
      <c r="U389" s="5"/>
    </row>
    <row r="390" spans="21:21" ht="20.100000000000001" customHeight="1" x14ac:dyDescent="0.2">
      <c r="U390" s="5"/>
    </row>
    <row r="391" spans="21:21" ht="20.100000000000001" customHeight="1" x14ac:dyDescent="0.2">
      <c r="U391" s="5"/>
    </row>
    <row r="392" spans="21:21" ht="20.100000000000001" customHeight="1" x14ac:dyDescent="0.2">
      <c r="U392" s="5"/>
    </row>
    <row r="393" spans="21:21" ht="20.100000000000001" customHeight="1" x14ac:dyDescent="0.2">
      <c r="U393" s="5"/>
    </row>
    <row r="394" spans="21:21" ht="20.100000000000001" customHeight="1" x14ac:dyDescent="0.2">
      <c r="U394" s="5"/>
    </row>
    <row r="395" spans="21:21" ht="20.100000000000001" customHeight="1" x14ac:dyDescent="0.2">
      <c r="U395" s="5"/>
    </row>
    <row r="396" spans="21:21" ht="20.100000000000001" customHeight="1" x14ac:dyDescent="0.2">
      <c r="U396" s="5"/>
    </row>
    <row r="397" spans="21:21" ht="20.100000000000001" customHeight="1" x14ac:dyDescent="0.2">
      <c r="U397" s="5"/>
    </row>
    <row r="398" spans="21:21" ht="20.100000000000001" customHeight="1" x14ac:dyDescent="0.2">
      <c r="U398" s="5"/>
    </row>
    <row r="399" spans="21:21" ht="20.100000000000001" customHeight="1" x14ac:dyDescent="0.2">
      <c r="U399" s="5"/>
    </row>
    <row r="400" spans="21:21" ht="20.100000000000001" customHeight="1" x14ac:dyDescent="0.2">
      <c r="U400" s="5"/>
    </row>
    <row r="401" spans="21:21" ht="20.100000000000001" customHeight="1" x14ac:dyDescent="0.2">
      <c r="U401" s="5"/>
    </row>
    <row r="402" spans="21:21" ht="20.100000000000001" customHeight="1" x14ac:dyDescent="0.2">
      <c r="U402" s="5"/>
    </row>
    <row r="403" spans="21:21" ht="20.100000000000001" customHeight="1" x14ac:dyDescent="0.2">
      <c r="U403" s="5"/>
    </row>
    <row r="404" spans="21:21" ht="20.100000000000001" customHeight="1" x14ac:dyDescent="0.2">
      <c r="U404" s="5"/>
    </row>
    <row r="405" spans="21:21" ht="20.100000000000001" customHeight="1" x14ac:dyDescent="0.2">
      <c r="U405" s="5"/>
    </row>
    <row r="406" spans="21:21" ht="20.100000000000001" customHeight="1" x14ac:dyDescent="0.2">
      <c r="U406" s="5"/>
    </row>
    <row r="407" spans="21:21" ht="20.100000000000001" customHeight="1" x14ac:dyDescent="0.2">
      <c r="U407" s="5"/>
    </row>
    <row r="408" spans="21:21" ht="20.100000000000001" customHeight="1" x14ac:dyDescent="0.2">
      <c r="U408" s="5"/>
    </row>
    <row r="409" spans="21:21" ht="20.100000000000001" customHeight="1" x14ac:dyDescent="0.2">
      <c r="U409" s="5"/>
    </row>
    <row r="410" spans="21:21" ht="20.100000000000001" customHeight="1" x14ac:dyDescent="0.2">
      <c r="U410" s="5"/>
    </row>
    <row r="411" spans="21:21" ht="20.100000000000001" customHeight="1" x14ac:dyDescent="0.2">
      <c r="U411" s="5"/>
    </row>
    <row r="412" spans="21:21" ht="20.100000000000001" customHeight="1" x14ac:dyDescent="0.2">
      <c r="U412" s="5"/>
    </row>
    <row r="413" spans="21:21" ht="20.100000000000001" customHeight="1" x14ac:dyDescent="0.2">
      <c r="U413" s="5"/>
    </row>
    <row r="414" spans="21:21" ht="20.100000000000001" customHeight="1" x14ac:dyDescent="0.2">
      <c r="U414" s="5"/>
    </row>
    <row r="415" spans="21:21" ht="20.100000000000001" customHeight="1" x14ac:dyDescent="0.2">
      <c r="U415" s="5"/>
    </row>
    <row r="416" spans="21:21" ht="20.100000000000001" customHeight="1" x14ac:dyDescent="0.2">
      <c r="U416" s="5"/>
    </row>
    <row r="417" spans="21:21" ht="20.100000000000001" customHeight="1" x14ac:dyDescent="0.2">
      <c r="U417" s="5"/>
    </row>
    <row r="418" spans="21:21" ht="20.100000000000001" customHeight="1" x14ac:dyDescent="0.2">
      <c r="U418" s="5"/>
    </row>
    <row r="419" spans="21:21" ht="20.100000000000001" customHeight="1" x14ac:dyDescent="0.2">
      <c r="U419" s="5"/>
    </row>
    <row r="420" spans="21:21" ht="20.100000000000001" customHeight="1" x14ac:dyDescent="0.2">
      <c r="U420" s="5"/>
    </row>
    <row r="421" spans="21:21" ht="20.100000000000001" customHeight="1" x14ac:dyDescent="0.2">
      <c r="U421" s="5"/>
    </row>
    <row r="422" spans="21:21" ht="20.100000000000001" customHeight="1" x14ac:dyDescent="0.2">
      <c r="U422" s="5"/>
    </row>
    <row r="423" spans="21:21" ht="20.100000000000001" customHeight="1" x14ac:dyDescent="0.2">
      <c r="U423" s="5"/>
    </row>
    <row r="424" spans="21:21" ht="20.100000000000001" customHeight="1" x14ac:dyDescent="0.2">
      <c r="U424" s="5"/>
    </row>
    <row r="425" spans="21:21" ht="20.100000000000001" customHeight="1" x14ac:dyDescent="0.2">
      <c r="U425" s="5"/>
    </row>
    <row r="426" spans="21:21" ht="20.100000000000001" customHeight="1" x14ac:dyDescent="0.2">
      <c r="U426" s="5"/>
    </row>
    <row r="427" spans="21:21" ht="20.100000000000001" customHeight="1" x14ac:dyDescent="0.2">
      <c r="U427" s="5"/>
    </row>
    <row r="428" spans="21:21" ht="20.100000000000001" customHeight="1" x14ac:dyDescent="0.2">
      <c r="U428" s="5"/>
    </row>
    <row r="429" spans="21:21" ht="20.100000000000001" customHeight="1" x14ac:dyDescent="0.2">
      <c r="U429" s="5"/>
    </row>
    <row r="430" spans="21:21" ht="20.100000000000001" customHeight="1" x14ac:dyDescent="0.2">
      <c r="U430" s="5"/>
    </row>
    <row r="431" spans="21:21" ht="20.100000000000001" customHeight="1" x14ac:dyDescent="0.2">
      <c r="U431" s="5"/>
    </row>
    <row r="432" spans="21:21" ht="20.100000000000001" customHeight="1" x14ac:dyDescent="0.2">
      <c r="U432" s="5"/>
    </row>
    <row r="433" spans="21:21" ht="20.100000000000001" customHeight="1" x14ac:dyDescent="0.2">
      <c r="U433" s="5"/>
    </row>
    <row r="434" spans="21:21" ht="20.100000000000001" customHeight="1" x14ac:dyDescent="0.2">
      <c r="U434" s="5"/>
    </row>
    <row r="435" spans="21:21" ht="20.100000000000001" customHeight="1" x14ac:dyDescent="0.2">
      <c r="U435" s="5"/>
    </row>
    <row r="436" spans="21:21" ht="20.100000000000001" customHeight="1" x14ac:dyDescent="0.2">
      <c r="U436" s="5"/>
    </row>
    <row r="437" spans="21:21" ht="20.100000000000001" customHeight="1" x14ac:dyDescent="0.2">
      <c r="U437" s="5"/>
    </row>
    <row r="438" spans="21:21" ht="20.100000000000001" customHeight="1" x14ac:dyDescent="0.2">
      <c r="U438" s="5"/>
    </row>
    <row r="439" spans="21:21" ht="20.100000000000001" customHeight="1" x14ac:dyDescent="0.2">
      <c r="U439" s="5"/>
    </row>
    <row r="440" spans="21:21" ht="20.100000000000001" customHeight="1" x14ac:dyDescent="0.2">
      <c r="U440" s="5"/>
    </row>
    <row r="441" spans="21:21" ht="20.100000000000001" customHeight="1" x14ac:dyDescent="0.2">
      <c r="U441" s="5"/>
    </row>
    <row r="442" spans="21:21" ht="20.100000000000001" customHeight="1" x14ac:dyDescent="0.2">
      <c r="U442" s="5"/>
    </row>
    <row r="443" spans="21:21" ht="20.100000000000001" customHeight="1" x14ac:dyDescent="0.2">
      <c r="U443" s="5"/>
    </row>
    <row r="444" spans="21:21" ht="20.100000000000001" customHeight="1" x14ac:dyDescent="0.2">
      <c r="U444" s="5"/>
    </row>
    <row r="445" spans="21:21" ht="20.100000000000001" customHeight="1" x14ac:dyDescent="0.2">
      <c r="U445" s="5"/>
    </row>
    <row r="446" spans="21:21" ht="20.100000000000001" customHeight="1" x14ac:dyDescent="0.2">
      <c r="U446" s="5"/>
    </row>
    <row r="447" spans="21:21" ht="20.100000000000001" customHeight="1" x14ac:dyDescent="0.2">
      <c r="U447" s="5"/>
    </row>
    <row r="448" spans="21:21" ht="20.100000000000001" customHeight="1" x14ac:dyDescent="0.2">
      <c r="U448" s="5"/>
    </row>
    <row r="449" spans="21:21" ht="20.100000000000001" customHeight="1" x14ac:dyDescent="0.2">
      <c r="U449" s="5"/>
    </row>
    <row r="450" spans="21:21" ht="20.100000000000001" customHeight="1" x14ac:dyDescent="0.2">
      <c r="U450" s="5"/>
    </row>
    <row r="451" spans="21:21" ht="20.100000000000001" customHeight="1" x14ac:dyDescent="0.2">
      <c r="U451" s="5"/>
    </row>
    <row r="452" spans="21:21" ht="20.100000000000001" customHeight="1" x14ac:dyDescent="0.2">
      <c r="U452" s="5"/>
    </row>
    <row r="453" spans="21:21" ht="20.100000000000001" customHeight="1" x14ac:dyDescent="0.2">
      <c r="U453" s="5"/>
    </row>
    <row r="454" spans="21:21" ht="20.100000000000001" customHeight="1" x14ac:dyDescent="0.2">
      <c r="U454" s="5"/>
    </row>
    <row r="455" spans="21:21" ht="20.100000000000001" customHeight="1" x14ac:dyDescent="0.2">
      <c r="U455" s="5"/>
    </row>
    <row r="456" spans="21:21" ht="20.100000000000001" customHeight="1" x14ac:dyDescent="0.2">
      <c r="U456" s="5"/>
    </row>
    <row r="457" spans="21:21" ht="20.100000000000001" customHeight="1" x14ac:dyDescent="0.2">
      <c r="U457" s="5"/>
    </row>
    <row r="458" spans="21:21" ht="20.100000000000001" customHeight="1" x14ac:dyDescent="0.2">
      <c r="U458" s="5"/>
    </row>
    <row r="459" spans="21:21" ht="20.100000000000001" customHeight="1" x14ac:dyDescent="0.2">
      <c r="U459" s="5"/>
    </row>
    <row r="460" spans="21:21" ht="20.100000000000001" customHeight="1" x14ac:dyDescent="0.2">
      <c r="U460" s="5"/>
    </row>
    <row r="461" spans="21:21" ht="20.100000000000001" customHeight="1" x14ac:dyDescent="0.2">
      <c r="U461" s="5"/>
    </row>
    <row r="462" spans="21:21" ht="20.100000000000001" customHeight="1" x14ac:dyDescent="0.2">
      <c r="U462" s="5"/>
    </row>
    <row r="463" spans="21:21" ht="20.100000000000001" customHeight="1" x14ac:dyDescent="0.2">
      <c r="U463" s="5"/>
    </row>
    <row r="464" spans="21:21" ht="20.100000000000001" customHeight="1" x14ac:dyDescent="0.2">
      <c r="U464" s="5"/>
    </row>
    <row r="465" spans="21:21" ht="20.100000000000001" customHeight="1" x14ac:dyDescent="0.2">
      <c r="U465" s="5"/>
    </row>
    <row r="466" spans="21:21" ht="20.100000000000001" customHeight="1" x14ac:dyDescent="0.2">
      <c r="U466" s="5"/>
    </row>
    <row r="467" spans="21:21" ht="20.100000000000001" customHeight="1" x14ac:dyDescent="0.2">
      <c r="U467" s="5"/>
    </row>
    <row r="468" spans="21:21" ht="20.100000000000001" customHeight="1" x14ac:dyDescent="0.2">
      <c r="U468" s="5"/>
    </row>
    <row r="469" spans="21:21" ht="20.100000000000001" customHeight="1" x14ac:dyDescent="0.2">
      <c r="U469" s="5"/>
    </row>
    <row r="470" spans="21:21" ht="20.100000000000001" customHeight="1" x14ac:dyDescent="0.2">
      <c r="U470" s="5"/>
    </row>
    <row r="471" spans="21:21" ht="20.100000000000001" customHeight="1" x14ac:dyDescent="0.2">
      <c r="U471" s="5"/>
    </row>
    <row r="472" spans="21:21" ht="20.100000000000001" customHeight="1" x14ac:dyDescent="0.2">
      <c r="U472" s="5"/>
    </row>
    <row r="473" spans="21:21" ht="20.100000000000001" customHeight="1" x14ac:dyDescent="0.2">
      <c r="U473" s="5"/>
    </row>
    <row r="474" spans="21:21" ht="20.100000000000001" customHeight="1" x14ac:dyDescent="0.2">
      <c r="U474" s="5"/>
    </row>
    <row r="475" spans="21:21" ht="20.100000000000001" customHeight="1" x14ac:dyDescent="0.2">
      <c r="U475" s="5"/>
    </row>
    <row r="476" spans="21:21" ht="20.100000000000001" customHeight="1" x14ac:dyDescent="0.2">
      <c r="U476" s="5"/>
    </row>
    <row r="477" spans="21:21" ht="20.100000000000001" customHeight="1" x14ac:dyDescent="0.2">
      <c r="U477" s="5"/>
    </row>
    <row r="478" spans="21:21" ht="20.100000000000001" customHeight="1" x14ac:dyDescent="0.2">
      <c r="U478" s="5"/>
    </row>
    <row r="479" spans="21:21" ht="20.100000000000001" customHeight="1" x14ac:dyDescent="0.2">
      <c r="U479" s="5"/>
    </row>
    <row r="480" spans="21:21" ht="20.100000000000001" customHeight="1" x14ac:dyDescent="0.2">
      <c r="U480" s="5"/>
    </row>
    <row r="481" spans="21:21" ht="20.100000000000001" customHeight="1" x14ac:dyDescent="0.2">
      <c r="U481" s="5"/>
    </row>
    <row r="482" spans="21:21" ht="20.100000000000001" customHeight="1" x14ac:dyDescent="0.2">
      <c r="U482" s="5"/>
    </row>
    <row r="483" spans="21:21" ht="20.100000000000001" customHeight="1" x14ac:dyDescent="0.2">
      <c r="U483" s="5"/>
    </row>
    <row r="484" spans="21:21" ht="20.100000000000001" customHeight="1" x14ac:dyDescent="0.2">
      <c r="U484" s="5"/>
    </row>
    <row r="485" spans="21:21" ht="20.100000000000001" customHeight="1" x14ac:dyDescent="0.2">
      <c r="U485" s="5"/>
    </row>
    <row r="486" spans="21:21" ht="20.100000000000001" customHeight="1" x14ac:dyDescent="0.2">
      <c r="U486" s="5"/>
    </row>
    <row r="487" spans="21:21" ht="20.100000000000001" customHeight="1" x14ac:dyDescent="0.2">
      <c r="U487" s="5"/>
    </row>
    <row r="488" spans="21:21" ht="20.100000000000001" customHeight="1" x14ac:dyDescent="0.2">
      <c r="U488" s="5"/>
    </row>
    <row r="489" spans="21:21" ht="20.100000000000001" customHeight="1" x14ac:dyDescent="0.2">
      <c r="U489" s="5"/>
    </row>
    <row r="490" spans="21:21" ht="20.100000000000001" customHeight="1" x14ac:dyDescent="0.2">
      <c r="U490" s="5"/>
    </row>
    <row r="491" spans="21:21" ht="20.100000000000001" customHeight="1" x14ac:dyDescent="0.2">
      <c r="U491" s="5"/>
    </row>
    <row r="492" spans="21:21" ht="20.100000000000001" customHeight="1" x14ac:dyDescent="0.2">
      <c r="U492" s="5"/>
    </row>
    <row r="493" spans="21:21" ht="20.100000000000001" customHeight="1" x14ac:dyDescent="0.2">
      <c r="U493" s="5"/>
    </row>
    <row r="494" spans="21:21" ht="20.100000000000001" customHeight="1" x14ac:dyDescent="0.2">
      <c r="U494" s="5"/>
    </row>
    <row r="495" spans="21:21" ht="20.100000000000001" customHeight="1" x14ac:dyDescent="0.2">
      <c r="U495" s="5"/>
    </row>
    <row r="496" spans="21:21" ht="20.100000000000001" customHeight="1" x14ac:dyDescent="0.2">
      <c r="U496" s="5"/>
    </row>
    <row r="497" spans="21:21" ht="20.100000000000001" customHeight="1" x14ac:dyDescent="0.2">
      <c r="U497" s="5"/>
    </row>
    <row r="498" spans="21:21" ht="20.100000000000001" customHeight="1" x14ac:dyDescent="0.2">
      <c r="U498" s="5"/>
    </row>
    <row r="499" spans="21:21" ht="20.100000000000001" customHeight="1" x14ac:dyDescent="0.2">
      <c r="U499" s="5"/>
    </row>
    <row r="500" spans="21:21" ht="20.100000000000001" customHeight="1" x14ac:dyDescent="0.2">
      <c r="U500" s="5"/>
    </row>
    <row r="501" spans="21:21" ht="20.100000000000001" customHeight="1" x14ac:dyDescent="0.2">
      <c r="U501" s="5"/>
    </row>
    <row r="502" spans="21:21" ht="20.100000000000001" customHeight="1" x14ac:dyDescent="0.2">
      <c r="U502" s="5"/>
    </row>
    <row r="503" spans="21:21" ht="20.100000000000001" customHeight="1" x14ac:dyDescent="0.2">
      <c r="U503" s="5"/>
    </row>
    <row r="504" spans="21:21" ht="20.100000000000001" customHeight="1" x14ac:dyDescent="0.2">
      <c r="U504" s="5"/>
    </row>
    <row r="505" spans="21:21" ht="20.100000000000001" customHeight="1" x14ac:dyDescent="0.2">
      <c r="U505" s="5"/>
    </row>
    <row r="506" spans="21:21" ht="20.100000000000001" customHeight="1" x14ac:dyDescent="0.2">
      <c r="U506" s="5"/>
    </row>
    <row r="507" spans="21:21" ht="20.100000000000001" customHeight="1" x14ac:dyDescent="0.2">
      <c r="U507" s="5"/>
    </row>
    <row r="508" spans="21:21" ht="20.100000000000001" customHeight="1" x14ac:dyDescent="0.2">
      <c r="U508" s="5"/>
    </row>
    <row r="509" spans="21:21" ht="20.100000000000001" customHeight="1" x14ac:dyDescent="0.2">
      <c r="U509" s="5"/>
    </row>
    <row r="510" spans="21:21" ht="20.100000000000001" customHeight="1" x14ac:dyDescent="0.2">
      <c r="U510" s="5"/>
    </row>
    <row r="511" spans="21:21" ht="20.100000000000001" customHeight="1" x14ac:dyDescent="0.2">
      <c r="U511" s="5"/>
    </row>
    <row r="512" spans="21:21" ht="20.100000000000001" customHeight="1" x14ac:dyDescent="0.2">
      <c r="U512" s="5"/>
    </row>
    <row r="513" spans="21:21" ht="20.100000000000001" customHeight="1" x14ac:dyDescent="0.2">
      <c r="U513" s="5"/>
    </row>
    <row r="514" spans="21:21" ht="20.100000000000001" customHeight="1" x14ac:dyDescent="0.2">
      <c r="U514" s="5"/>
    </row>
    <row r="515" spans="21:21" ht="20.100000000000001" customHeight="1" x14ac:dyDescent="0.2">
      <c r="U515" s="5"/>
    </row>
    <row r="516" spans="21:21" ht="20.100000000000001" customHeight="1" x14ac:dyDescent="0.2">
      <c r="U516" s="5"/>
    </row>
    <row r="517" spans="21:21" ht="20.100000000000001" customHeight="1" x14ac:dyDescent="0.2">
      <c r="U517" s="5"/>
    </row>
    <row r="518" spans="21:21" ht="20.100000000000001" customHeight="1" x14ac:dyDescent="0.2">
      <c r="U518" s="5"/>
    </row>
    <row r="519" spans="21:21" ht="20.100000000000001" customHeight="1" x14ac:dyDescent="0.2">
      <c r="U519" s="5"/>
    </row>
    <row r="520" spans="21:21" ht="20.100000000000001" customHeight="1" x14ac:dyDescent="0.2">
      <c r="U520" s="5"/>
    </row>
    <row r="521" spans="21:21" ht="20.100000000000001" customHeight="1" x14ac:dyDescent="0.2">
      <c r="U521" s="5"/>
    </row>
    <row r="522" spans="21:21" ht="20.100000000000001" customHeight="1" x14ac:dyDescent="0.2">
      <c r="U522" s="5"/>
    </row>
    <row r="523" spans="21:21" ht="20.100000000000001" customHeight="1" x14ac:dyDescent="0.2">
      <c r="U523" s="5"/>
    </row>
    <row r="524" spans="21:21" ht="20.100000000000001" customHeight="1" x14ac:dyDescent="0.2">
      <c r="U524" s="5"/>
    </row>
    <row r="525" spans="21:21" ht="20.100000000000001" customHeight="1" x14ac:dyDescent="0.2">
      <c r="U525" s="5"/>
    </row>
    <row r="526" spans="21:21" ht="20.100000000000001" customHeight="1" x14ac:dyDescent="0.2">
      <c r="U526" s="5"/>
    </row>
    <row r="527" spans="21:21" ht="20.100000000000001" customHeight="1" x14ac:dyDescent="0.2">
      <c r="U527" s="5"/>
    </row>
    <row r="528" spans="21:21" ht="20.100000000000001" customHeight="1" x14ac:dyDescent="0.2">
      <c r="U528" s="5"/>
    </row>
    <row r="529" spans="21:21" ht="20.100000000000001" customHeight="1" x14ac:dyDescent="0.2">
      <c r="U529" s="5"/>
    </row>
    <row r="530" spans="21:21" ht="20.100000000000001" customHeight="1" x14ac:dyDescent="0.2">
      <c r="U530" s="5"/>
    </row>
    <row r="531" spans="21:21" ht="20.100000000000001" customHeight="1" x14ac:dyDescent="0.2">
      <c r="U531" s="5"/>
    </row>
    <row r="532" spans="21:21" ht="20.100000000000001" customHeight="1" x14ac:dyDescent="0.2">
      <c r="U532" s="5"/>
    </row>
    <row r="533" spans="21:21" ht="20.100000000000001" customHeight="1" x14ac:dyDescent="0.2">
      <c r="U533" s="5"/>
    </row>
    <row r="534" spans="21:21" ht="20.100000000000001" customHeight="1" x14ac:dyDescent="0.2">
      <c r="U534" s="5"/>
    </row>
    <row r="535" spans="21:21" ht="20.100000000000001" customHeight="1" x14ac:dyDescent="0.2">
      <c r="U535" s="5"/>
    </row>
    <row r="536" spans="21:21" ht="20.100000000000001" customHeight="1" x14ac:dyDescent="0.2">
      <c r="U536" s="5"/>
    </row>
    <row r="537" spans="21:21" ht="20.100000000000001" customHeight="1" x14ac:dyDescent="0.2">
      <c r="U537" s="5"/>
    </row>
    <row r="538" spans="21:21" ht="20.100000000000001" customHeight="1" x14ac:dyDescent="0.2">
      <c r="U538" s="5"/>
    </row>
    <row r="539" spans="21:21" ht="20.100000000000001" customHeight="1" x14ac:dyDescent="0.2">
      <c r="U539" s="5"/>
    </row>
    <row r="540" spans="21:21" ht="20.100000000000001" customHeight="1" x14ac:dyDescent="0.2">
      <c r="U540" s="5"/>
    </row>
    <row r="541" spans="21:21" ht="20.100000000000001" customHeight="1" x14ac:dyDescent="0.2">
      <c r="U541" s="5"/>
    </row>
    <row r="542" spans="21:21" ht="20.100000000000001" customHeight="1" x14ac:dyDescent="0.2">
      <c r="U542" s="5"/>
    </row>
    <row r="543" spans="21:21" ht="20.100000000000001" customHeight="1" x14ac:dyDescent="0.2">
      <c r="U543" s="5"/>
    </row>
    <row r="544" spans="21:21" ht="20.100000000000001" customHeight="1" x14ac:dyDescent="0.2">
      <c r="U544" s="5"/>
    </row>
    <row r="545" spans="21:21" ht="20.100000000000001" customHeight="1" x14ac:dyDescent="0.2">
      <c r="U545" s="5"/>
    </row>
    <row r="546" spans="21:21" ht="20.100000000000001" customHeight="1" x14ac:dyDescent="0.2">
      <c r="U546" s="5"/>
    </row>
    <row r="547" spans="21:21" ht="20.100000000000001" customHeight="1" x14ac:dyDescent="0.2">
      <c r="U547" s="5"/>
    </row>
    <row r="548" spans="21:21" ht="20.100000000000001" customHeight="1" x14ac:dyDescent="0.2">
      <c r="U548" s="5"/>
    </row>
    <row r="549" spans="21:21" ht="20.100000000000001" customHeight="1" x14ac:dyDescent="0.2">
      <c r="U549" s="5"/>
    </row>
    <row r="550" spans="21:21" ht="20.100000000000001" customHeight="1" x14ac:dyDescent="0.2">
      <c r="U550" s="5"/>
    </row>
    <row r="551" spans="21:21" ht="20.100000000000001" customHeight="1" x14ac:dyDescent="0.2">
      <c r="U551" s="5"/>
    </row>
    <row r="552" spans="21:21" ht="20.100000000000001" customHeight="1" x14ac:dyDescent="0.2">
      <c r="U552" s="5"/>
    </row>
    <row r="553" spans="21:21" ht="20.100000000000001" customHeight="1" x14ac:dyDescent="0.2">
      <c r="U553" s="5"/>
    </row>
    <row r="554" spans="21:21" ht="20.100000000000001" customHeight="1" x14ac:dyDescent="0.2">
      <c r="U554" s="5"/>
    </row>
    <row r="555" spans="21:21" ht="20.100000000000001" customHeight="1" x14ac:dyDescent="0.2">
      <c r="U555" s="5"/>
    </row>
    <row r="556" spans="21:21" ht="20.100000000000001" customHeight="1" x14ac:dyDescent="0.2">
      <c r="U556" s="5"/>
    </row>
    <row r="557" spans="21:21" ht="20.100000000000001" customHeight="1" x14ac:dyDescent="0.2">
      <c r="U557" s="5"/>
    </row>
    <row r="558" spans="21:21" ht="20.100000000000001" customHeight="1" x14ac:dyDescent="0.2">
      <c r="U558" s="5"/>
    </row>
    <row r="559" spans="21:21" ht="20.100000000000001" customHeight="1" x14ac:dyDescent="0.2">
      <c r="U559" s="5"/>
    </row>
    <row r="560" spans="21:21" ht="20.100000000000001" customHeight="1" x14ac:dyDescent="0.2">
      <c r="U560" s="5"/>
    </row>
    <row r="561" spans="21:21" ht="20.100000000000001" customHeight="1" x14ac:dyDescent="0.2">
      <c r="U561" s="5"/>
    </row>
    <row r="562" spans="21:21" ht="20.100000000000001" customHeight="1" x14ac:dyDescent="0.2">
      <c r="U562" s="5"/>
    </row>
    <row r="563" spans="21:21" ht="20.100000000000001" customHeight="1" x14ac:dyDescent="0.2">
      <c r="U563" s="5"/>
    </row>
    <row r="564" spans="21:21" ht="20.100000000000001" customHeight="1" x14ac:dyDescent="0.2">
      <c r="U564" s="5"/>
    </row>
    <row r="565" spans="21:21" ht="20.100000000000001" customHeight="1" x14ac:dyDescent="0.2">
      <c r="U565" s="5"/>
    </row>
    <row r="566" spans="21:21" ht="20.100000000000001" customHeight="1" x14ac:dyDescent="0.2">
      <c r="U566" s="5"/>
    </row>
    <row r="567" spans="21:21" ht="20.100000000000001" customHeight="1" x14ac:dyDescent="0.2">
      <c r="U567" s="5"/>
    </row>
    <row r="568" spans="21:21" ht="20.100000000000001" customHeight="1" x14ac:dyDescent="0.2">
      <c r="U568" s="5"/>
    </row>
    <row r="569" spans="21:21" ht="20.100000000000001" customHeight="1" x14ac:dyDescent="0.2">
      <c r="U569" s="5"/>
    </row>
    <row r="570" spans="21:21" ht="20.100000000000001" customHeight="1" x14ac:dyDescent="0.2">
      <c r="U570" s="5"/>
    </row>
    <row r="571" spans="21:21" ht="20.100000000000001" customHeight="1" x14ac:dyDescent="0.2">
      <c r="U571" s="5"/>
    </row>
    <row r="572" spans="21:21" ht="20.100000000000001" customHeight="1" x14ac:dyDescent="0.2">
      <c r="U572" s="5"/>
    </row>
    <row r="573" spans="21:21" ht="20.100000000000001" customHeight="1" x14ac:dyDescent="0.2">
      <c r="U573" s="5"/>
    </row>
    <row r="574" spans="21:21" ht="20.100000000000001" customHeight="1" x14ac:dyDescent="0.2">
      <c r="U574" s="5"/>
    </row>
    <row r="575" spans="21:21" ht="20.100000000000001" customHeight="1" x14ac:dyDescent="0.2">
      <c r="U575" s="5"/>
    </row>
    <row r="576" spans="21:21" ht="20.100000000000001" customHeight="1" x14ac:dyDescent="0.2">
      <c r="U576" s="5"/>
    </row>
    <row r="577" spans="21:21" ht="20.100000000000001" customHeight="1" x14ac:dyDescent="0.2">
      <c r="U577" s="5"/>
    </row>
    <row r="578" spans="21:21" ht="20.100000000000001" customHeight="1" x14ac:dyDescent="0.2">
      <c r="U578" s="5"/>
    </row>
    <row r="579" spans="21:21" ht="20.100000000000001" customHeight="1" x14ac:dyDescent="0.2">
      <c r="U579" s="5"/>
    </row>
    <row r="580" spans="21:21" ht="20.100000000000001" customHeight="1" x14ac:dyDescent="0.2">
      <c r="U580" s="5"/>
    </row>
    <row r="581" spans="21:21" ht="20.100000000000001" customHeight="1" x14ac:dyDescent="0.2">
      <c r="U581" s="5"/>
    </row>
    <row r="582" spans="21:21" ht="20.100000000000001" customHeight="1" x14ac:dyDescent="0.2">
      <c r="U582" s="5"/>
    </row>
    <row r="583" spans="21:21" ht="20.100000000000001" customHeight="1" x14ac:dyDescent="0.2">
      <c r="U583" s="5"/>
    </row>
    <row r="584" spans="21:21" ht="20.100000000000001" customHeight="1" x14ac:dyDescent="0.2">
      <c r="U584" s="5"/>
    </row>
    <row r="585" spans="21:21" ht="20.100000000000001" customHeight="1" x14ac:dyDescent="0.2">
      <c r="U585" s="5"/>
    </row>
    <row r="586" spans="21:21" ht="20.100000000000001" customHeight="1" x14ac:dyDescent="0.2">
      <c r="U586" s="5"/>
    </row>
    <row r="587" spans="21:21" ht="20.100000000000001" customHeight="1" x14ac:dyDescent="0.2">
      <c r="U587" s="5"/>
    </row>
    <row r="588" spans="21:21" ht="20.100000000000001" customHeight="1" x14ac:dyDescent="0.2">
      <c r="U588" s="5"/>
    </row>
    <row r="589" spans="21:21" ht="20.100000000000001" customHeight="1" x14ac:dyDescent="0.2">
      <c r="U589" s="5"/>
    </row>
    <row r="590" spans="21:21" ht="20.100000000000001" customHeight="1" x14ac:dyDescent="0.2">
      <c r="U590" s="5"/>
    </row>
    <row r="591" spans="21:21" ht="20.100000000000001" customHeight="1" x14ac:dyDescent="0.2">
      <c r="U591" s="5"/>
    </row>
    <row r="592" spans="21:21" ht="20.100000000000001" customHeight="1" x14ac:dyDescent="0.2">
      <c r="U592" s="5"/>
    </row>
    <row r="593" spans="21:21" ht="20.100000000000001" customHeight="1" x14ac:dyDescent="0.2">
      <c r="U593" s="5"/>
    </row>
    <row r="594" spans="21:21" ht="20.100000000000001" customHeight="1" x14ac:dyDescent="0.2">
      <c r="U594" s="5"/>
    </row>
    <row r="595" spans="21:21" ht="20.100000000000001" customHeight="1" x14ac:dyDescent="0.2">
      <c r="U595" s="5"/>
    </row>
    <row r="596" spans="21:21" ht="20.100000000000001" customHeight="1" x14ac:dyDescent="0.2">
      <c r="U596" s="5"/>
    </row>
    <row r="597" spans="21:21" ht="20.100000000000001" customHeight="1" x14ac:dyDescent="0.2">
      <c r="U597" s="5"/>
    </row>
    <row r="598" spans="21:21" ht="20.100000000000001" customHeight="1" x14ac:dyDescent="0.2">
      <c r="U598" s="5"/>
    </row>
    <row r="599" spans="21:21" ht="20.100000000000001" customHeight="1" x14ac:dyDescent="0.2">
      <c r="U599" s="5"/>
    </row>
    <row r="600" spans="21:21" ht="20.100000000000001" customHeight="1" x14ac:dyDescent="0.2">
      <c r="U600" s="5"/>
    </row>
    <row r="601" spans="21:21" ht="20.100000000000001" customHeight="1" x14ac:dyDescent="0.2">
      <c r="U601" s="5"/>
    </row>
    <row r="602" spans="21:21" ht="20.100000000000001" customHeight="1" x14ac:dyDescent="0.2">
      <c r="U602" s="5"/>
    </row>
    <row r="603" spans="21:21" ht="20.100000000000001" customHeight="1" x14ac:dyDescent="0.2">
      <c r="U603" s="5"/>
    </row>
    <row r="604" spans="21:21" ht="20.100000000000001" customHeight="1" x14ac:dyDescent="0.2">
      <c r="U604" s="5"/>
    </row>
    <row r="605" spans="21:21" ht="20.100000000000001" customHeight="1" x14ac:dyDescent="0.2">
      <c r="U605" s="5"/>
    </row>
    <row r="606" spans="21:21" ht="20.100000000000001" customHeight="1" x14ac:dyDescent="0.2">
      <c r="U606" s="5"/>
    </row>
    <row r="607" spans="21:21" ht="20.100000000000001" customHeight="1" x14ac:dyDescent="0.2">
      <c r="U607" s="5"/>
    </row>
    <row r="608" spans="21:21" ht="20.100000000000001" customHeight="1" x14ac:dyDescent="0.2">
      <c r="U608" s="5"/>
    </row>
    <row r="609" spans="21:21" ht="20.100000000000001" customHeight="1" x14ac:dyDescent="0.2">
      <c r="U609" s="5"/>
    </row>
    <row r="610" spans="21:21" ht="20.100000000000001" customHeight="1" x14ac:dyDescent="0.2">
      <c r="U610" s="5"/>
    </row>
    <row r="611" spans="21:21" ht="20.100000000000001" customHeight="1" x14ac:dyDescent="0.2">
      <c r="U611" s="5"/>
    </row>
    <row r="612" spans="21:21" ht="20.100000000000001" customHeight="1" x14ac:dyDescent="0.2">
      <c r="U612" s="5"/>
    </row>
    <row r="613" spans="21:21" ht="20.100000000000001" customHeight="1" x14ac:dyDescent="0.2">
      <c r="U613" s="5"/>
    </row>
    <row r="614" spans="21:21" ht="20.100000000000001" customHeight="1" x14ac:dyDescent="0.2">
      <c r="U614" s="5"/>
    </row>
    <row r="615" spans="21:21" ht="20.100000000000001" customHeight="1" x14ac:dyDescent="0.2">
      <c r="U615" s="5"/>
    </row>
    <row r="616" spans="21:21" ht="20.100000000000001" customHeight="1" x14ac:dyDescent="0.2">
      <c r="U616" s="5"/>
    </row>
    <row r="617" spans="21:21" ht="20.100000000000001" customHeight="1" x14ac:dyDescent="0.2">
      <c r="U617" s="5"/>
    </row>
    <row r="618" spans="21:21" ht="20.100000000000001" customHeight="1" x14ac:dyDescent="0.2">
      <c r="U618" s="5"/>
    </row>
    <row r="619" spans="21:21" ht="20.100000000000001" customHeight="1" x14ac:dyDescent="0.2">
      <c r="U619" s="5"/>
    </row>
    <row r="620" spans="21:21" ht="20.100000000000001" customHeight="1" x14ac:dyDescent="0.2">
      <c r="U620" s="5"/>
    </row>
    <row r="621" spans="21:21" ht="20.100000000000001" customHeight="1" x14ac:dyDescent="0.2">
      <c r="U621" s="5"/>
    </row>
    <row r="622" spans="21:21" ht="20.100000000000001" customHeight="1" x14ac:dyDescent="0.2">
      <c r="U622" s="5"/>
    </row>
    <row r="623" spans="21:21" ht="20.100000000000001" customHeight="1" x14ac:dyDescent="0.2">
      <c r="U623" s="5"/>
    </row>
    <row r="624" spans="21:21" ht="20.100000000000001" customHeight="1" x14ac:dyDescent="0.2">
      <c r="U624" s="5"/>
    </row>
    <row r="625" spans="21:21" ht="20.100000000000001" customHeight="1" x14ac:dyDescent="0.2">
      <c r="U625" s="5"/>
    </row>
    <row r="626" spans="21:21" ht="20.100000000000001" customHeight="1" x14ac:dyDescent="0.2">
      <c r="U626" s="5"/>
    </row>
    <row r="627" spans="21:21" ht="20.100000000000001" customHeight="1" x14ac:dyDescent="0.2">
      <c r="U627" s="5"/>
    </row>
    <row r="628" spans="21:21" ht="20.100000000000001" customHeight="1" x14ac:dyDescent="0.2">
      <c r="U628" s="5"/>
    </row>
    <row r="629" spans="21:21" ht="20.100000000000001" customHeight="1" x14ac:dyDescent="0.2">
      <c r="U629" s="5"/>
    </row>
    <row r="630" spans="21:21" ht="20.100000000000001" customHeight="1" x14ac:dyDescent="0.2">
      <c r="U630" s="5"/>
    </row>
    <row r="631" spans="21:21" ht="20.100000000000001" customHeight="1" x14ac:dyDescent="0.2">
      <c r="U631" s="5"/>
    </row>
    <row r="632" spans="21:21" ht="20.100000000000001" customHeight="1" x14ac:dyDescent="0.2">
      <c r="U632" s="5"/>
    </row>
    <row r="633" spans="21:21" ht="20.100000000000001" customHeight="1" x14ac:dyDescent="0.2">
      <c r="U633" s="5"/>
    </row>
    <row r="634" spans="21:21" ht="20.100000000000001" customHeight="1" x14ac:dyDescent="0.2">
      <c r="U634" s="5"/>
    </row>
    <row r="635" spans="21:21" ht="20.100000000000001" customHeight="1" x14ac:dyDescent="0.2">
      <c r="U635" s="5"/>
    </row>
    <row r="636" spans="21:21" ht="20.100000000000001" customHeight="1" x14ac:dyDescent="0.2">
      <c r="U636" s="5"/>
    </row>
    <row r="637" spans="21:21" ht="20.100000000000001" customHeight="1" x14ac:dyDescent="0.2">
      <c r="U637" s="5"/>
    </row>
    <row r="638" spans="21:21" ht="20.100000000000001" customHeight="1" x14ac:dyDescent="0.2">
      <c r="U638" s="5"/>
    </row>
    <row r="639" spans="21:21" ht="20.100000000000001" customHeight="1" x14ac:dyDescent="0.2">
      <c r="U639" s="5"/>
    </row>
    <row r="640" spans="21:21" ht="20.100000000000001" customHeight="1" x14ac:dyDescent="0.2">
      <c r="U640" s="5"/>
    </row>
    <row r="641" spans="21:21" ht="20.100000000000001" customHeight="1" x14ac:dyDescent="0.2">
      <c r="U641" s="5"/>
    </row>
    <row r="642" spans="21:21" ht="20.100000000000001" customHeight="1" x14ac:dyDescent="0.2">
      <c r="U642" s="5"/>
    </row>
    <row r="643" spans="21:21" ht="20.100000000000001" customHeight="1" x14ac:dyDescent="0.2">
      <c r="U643" s="5"/>
    </row>
    <row r="644" spans="21:21" ht="20.100000000000001" customHeight="1" x14ac:dyDescent="0.2">
      <c r="U644" s="5"/>
    </row>
    <row r="645" spans="21:21" ht="20.100000000000001" customHeight="1" x14ac:dyDescent="0.2">
      <c r="U645" s="5"/>
    </row>
    <row r="646" spans="21:21" ht="20.100000000000001" customHeight="1" x14ac:dyDescent="0.2">
      <c r="U646" s="5"/>
    </row>
    <row r="647" spans="21:21" ht="20.100000000000001" customHeight="1" x14ac:dyDescent="0.2">
      <c r="U647" s="5"/>
    </row>
    <row r="648" spans="21:21" ht="20.100000000000001" customHeight="1" x14ac:dyDescent="0.2">
      <c r="U648" s="5"/>
    </row>
    <row r="649" spans="21:21" ht="20.100000000000001" customHeight="1" x14ac:dyDescent="0.2">
      <c r="U649" s="5"/>
    </row>
    <row r="650" spans="21:21" ht="20.100000000000001" customHeight="1" x14ac:dyDescent="0.2">
      <c r="U650" s="5"/>
    </row>
    <row r="651" spans="21:21" ht="20.100000000000001" customHeight="1" x14ac:dyDescent="0.2">
      <c r="U651" s="5"/>
    </row>
    <row r="652" spans="21:21" ht="20.100000000000001" customHeight="1" x14ac:dyDescent="0.2">
      <c r="U652" s="5"/>
    </row>
    <row r="653" spans="21:21" ht="20.100000000000001" customHeight="1" x14ac:dyDescent="0.2">
      <c r="U653" s="5"/>
    </row>
    <row r="654" spans="21:21" ht="20.100000000000001" customHeight="1" x14ac:dyDescent="0.2">
      <c r="U654" s="5"/>
    </row>
    <row r="655" spans="21:21" ht="20.100000000000001" customHeight="1" x14ac:dyDescent="0.2">
      <c r="U655" s="5"/>
    </row>
    <row r="656" spans="21:21" ht="20.100000000000001" customHeight="1" x14ac:dyDescent="0.2">
      <c r="U656" s="5"/>
    </row>
    <row r="657" spans="21:21" ht="20.100000000000001" customHeight="1" x14ac:dyDescent="0.2">
      <c r="U657" s="5"/>
    </row>
    <row r="658" spans="21:21" ht="20.100000000000001" customHeight="1" x14ac:dyDescent="0.2">
      <c r="U658" s="5"/>
    </row>
    <row r="659" spans="21:21" ht="20.100000000000001" customHeight="1" x14ac:dyDescent="0.2">
      <c r="U659" s="5"/>
    </row>
    <row r="660" spans="21:21" ht="20.100000000000001" customHeight="1" x14ac:dyDescent="0.2">
      <c r="U660" s="5"/>
    </row>
    <row r="661" spans="21:21" ht="20.100000000000001" customHeight="1" x14ac:dyDescent="0.2">
      <c r="U661" s="5"/>
    </row>
    <row r="662" spans="21:21" ht="20.100000000000001" customHeight="1" x14ac:dyDescent="0.2">
      <c r="U662" s="5"/>
    </row>
    <row r="663" spans="21:21" ht="20.100000000000001" customHeight="1" x14ac:dyDescent="0.2">
      <c r="U663" s="5"/>
    </row>
    <row r="664" spans="21:21" ht="20.100000000000001" customHeight="1" x14ac:dyDescent="0.2">
      <c r="U664" s="5"/>
    </row>
    <row r="665" spans="21:21" ht="20.100000000000001" customHeight="1" x14ac:dyDescent="0.2">
      <c r="U665" s="5"/>
    </row>
    <row r="666" spans="21:21" ht="20.100000000000001" customHeight="1" x14ac:dyDescent="0.2">
      <c r="U666" s="5"/>
    </row>
    <row r="667" spans="21:21" ht="20.100000000000001" customHeight="1" x14ac:dyDescent="0.2">
      <c r="U667" s="5"/>
    </row>
    <row r="668" spans="21:21" ht="20.100000000000001" customHeight="1" x14ac:dyDescent="0.2">
      <c r="U668" s="5"/>
    </row>
    <row r="669" spans="21:21" ht="20.100000000000001" customHeight="1" x14ac:dyDescent="0.2">
      <c r="U669" s="5"/>
    </row>
    <row r="670" spans="21:21" ht="20.100000000000001" customHeight="1" x14ac:dyDescent="0.2">
      <c r="U670" s="5"/>
    </row>
    <row r="671" spans="21:21" ht="20.100000000000001" customHeight="1" x14ac:dyDescent="0.2">
      <c r="U671" s="5"/>
    </row>
    <row r="672" spans="21:21" ht="20.100000000000001" customHeight="1" x14ac:dyDescent="0.2">
      <c r="U672" s="5"/>
    </row>
    <row r="673" spans="21:21" ht="20.100000000000001" customHeight="1" x14ac:dyDescent="0.2">
      <c r="U673" s="5"/>
    </row>
    <row r="674" spans="21:21" ht="20.100000000000001" customHeight="1" x14ac:dyDescent="0.2">
      <c r="U674" s="5"/>
    </row>
    <row r="675" spans="21:21" ht="20.100000000000001" customHeight="1" x14ac:dyDescent="0.2">
      <c r="U675" s="5"/>
    </row>
    <row r="676" spans="21:21" ht="20.100000000000001" customHeight="1" x14ac:dyDescent="0.2">
      <c r="U676" s="5"/>
    </row>
    <row r="677" spans="21:21" ht="20.100000000000001" customHeight="1" x14ac:dyDescent="0.2">
      <c r="U677" s="5"/>
    </row>
    <row r="678" spans="21:21" ht="20.100000000000001" customHeight="1" x14ac:dyDescent="0.2">
      <c r="U678" s="5"/>
    </row>
    <row r="679" spans="21:21" ht="20.100000000000001" customHeight="1" x14ac:dyDescent="0.2">
      <c r="U679" s="5"/>
    </row>
    <row r="680" spans="21:21" ht="20.100000000000001" customHeight="1" x14ac:dyDescent="0.2">
      <c r="U680" s="5"/>
    </row>
    <row r="681" spans="21:21" ht="20.100000000000001" customHeight="1" x14ac:dyDescent="0.2">
      <c r="U681" s="5"/>
    </row>
    <row r="682" spans="21:21" ht="20.100000000000001" customHeight="1" x14ac:dyDescent="0.2">
      <c r="U682" s="5"/>
    </row>
    <row r="683" spans="21:21" ht="20.100000000000001" customHeight="1" x14ac:dyDescent="0.2">
      <c r="U683" s="5"/>
    </row>
    <row r="684" spans="21:21" ht="20.100000000000001" customHeight="1" x14ac:dyDescent="0.2">
      <c r="U684" s="5"/>
    </row>
    <row r="685" spans="21:21" ht="20.100000000000001" customHeight="1" x14ac:dyDescent="0.2">
      <c r="U685" s="5"/>
    </row>
    <row r="686" spans="21:21" ht="20.100000000000001" customHeight="1" x14ac:dyDescent="0.2">
      <c r="U686" s="5"/>
    </row>
    <row r="687" spans="21:21" ht="20.100000000000001" customHeight="1" x14ac:dyDescent="0.2">
      <c r="U687" s="5"/>
    </row>
    <row r="688" spans="21:21" ht="20.100000000000001" customHeight="1" x14ac:dyDescent="0.2">
      <c r="U688" s="5"/>
    </row>
    <row r="689" spans="21:21" ht="20.100000000000001" customHeight="1" x14ac:dyDescent="0.2">
      <c r="U689" s="5"/>
    </row>
    <row r="690" spans="21:21" ht="20.100000000000001" customHeight="1" x14ac:dyDescent="0.2">
      <c r="U690" s="5"/>
    </row>
    <row r="691" spans="21:21" ht="20.100000000000001" customHeight="1" x14ac:dyDescent="0.2">
      <c r="U691" s="5"/>
    </row>
    <row r="692" spans="21:21" ht="20.100000000000001" customHeight="1" x14ac:dyDescent="0.2">
      <c r="U692" s="5"/>
    </row>
    <row r="693" spans="21:21" ht="20.100000000000001" customHeight="1" x14ac:dyDescent="0.2">
      <c r="U693" s="5"/>
    </row>
    <row r="694" spans="21:21" ht="20.100000000000001" customHeight="1" x14ac:dyDescent="0.2">
      <c r="U694" s="5"/>
    </row>
    <row r="695" spans="21:21" ht="20.100000000000001" customHeight="1" x14ac:dyDescent="0.2">
      <c r="U695" s="5"/>
    </row>
    <row r="696" spans="21:21" ht="20.100000000000001" customHeight="1" x14ac:dyDescent="0.2">
      <c r="U696" s="5"/>
    </row>
    <row r="697" spans="21:21" ht="20.100000000000001" customHeight="1" x14ac:dyDescent="0.2">
      <c r="U697" s="5"/>
    </row>
    <row r="698" spans="21:21" ht="20.100000000000001" customHeight="1" x14ac:dyDescent="0.2">
      <c r="U698" s="5"/>
    </row>
    <row r="699" spans="21:21" ht="20.100000000000001" customHeight="1" x14ac:dyDescent="0.2">
      <c r="U699" s="5"/>
    </row>
    <row r="700" spans="21:21" ht="20.100000000000001" customHeight="1" x14ac:dyDescent="0.2">
      <c r="U700" s="5"/>
    </row>
    <row r="701" spans="21:21" ht="20.100000000000001" customHeight="1" x14ac:dyDescent="0.2">
      <c r="U701" s="5"/>
    </row>
    <row r="702" spans="21:21" ht="20.100000000000001" customHeight="1" x14ac:dyDescent="0.2">
      <c r="U702" s="5"/>
    </row>
    <row r="703" spans="21:21" ht="20.100000000000001" customHeight="1" x14ac:dyDescent="0.2">
      <c r="U703" s="5"/>
    </row>
    <row r="704" spans="21:21" ht="20.100000000000001" customHeight="1" x14ac:dyDescent="0.2">
      <c r="U704" s="5"/>
    </row>
    <row r="705" spans="21:21" ht="20.100000000000001" customHeight="1" x14ac:dyDescent="0.2">
      <c r="U705" s="5"/>
    </row>
    <row r="706" spans="21:21" ht="20.100000000000001" customHeight="1" x14ac:dyDescent="0.2">
      <c r="U706" s="5"/>
    </row>
    <row r="707" spans="21:21" ht="20.100000000000001" customHeight="1" x14ac:dyDescent="0.2">
      <c r="U707" s="5"/>
    </row>
    <row r="708" spans="21:21" ht="20.100000000000001" customHeight="1" x14ac:dyDescent="0.2">
      <c r="U708" s="5"/>
    </row>
    <row r="709" spans="21:21" ht="20.100000000000001" customHeight="1" x14ac:dyDescent="0.2">
      <c r="U709" s="5"/>
    </row>
    <row r="710" spans="21:21" ht="20.100000000000001" customHeight="1" x14ac:dyDescent="0.2">
      <c r="U710" s="5"/>
    </row>
    <row r="711" spans="21:21" ht="20.100000000000001" customHeight="1" x14ac:dyDescent="0.2">
      <c r="U711" s="5"/>
    </row>
    <row r="712" spans="21:21" ht="20.100000000000001" customHeight="1" x14ac:dyDescent="0.2">
      <c r="U712" s="5"/>
    </row>
    <row r="713" spans="21:21" ht="20.100000000000001" customHeight="1" x14ac:dyDescent="0.2">
      <c r="U713" s="5"/>
    </row>
    <row r="714" spans="21:21" ht="20.100000000000001" customHeight="1" x14ac:dyDescent="0.2">
      <c r="U714" s="5"/>
    </row>
    <row r="715" spans="21:21" ht="20.100000000000001" customHeight="1" x14ac:dyDescent="0.2">
      <c r="U715" s="5"/>
    </row>
    <row r="716" spans="21:21" ht="20.100000000000001" customHeight="1" x14ac:dyDescent="0.2">
      <c r="U716" s="5"/>
    </row>
    <row r="717" spans="21:21" ht="20.100000000000001" customHeight="1" x14ac:dyDescent="0.2">
      <c r="U717" s="5"/>
    </row>
    <row r="718" spans="21:21" ht="20.100000000000001" customHeight="1" x14ac:dyDescent="0.2">
      <c r="U718" s="5"/>
    </row>
    <row r="719" spans="21:21" ht="20.100000000000001" customHeight="1" x14ac:dyDescent="0.2">
      <c r="U719" s="5"/>
    </row>
    <row r="720" spans="21:21" ht="20.100000000000001" customHeight="1" x14ac:dyDescent="0.2">
      <c r="U720" s="5"/>
    </row>
    <row r="721" spans="21:21" ht="20.100000000000001" customHeight="1" x14ac:dyDescent="0.2">
      <c r="U721" s="5"/>
    </row>
    <row r="722" spans="21:21" ht="20.100000000000001" customHeight="1" x14ac:dyDescent="0.2">
      <c r="U722" s="5"/>
    </row>
    <row r="723" spans="21:21" ht="20.100000000000001" customHeight="1" x14ac:dyDescent="0.2">
      <c r="U723" s="5"/>
    </row>
    <row r="724" spans="21:21" ht="20.100000000000001" customHeight="1" x14ac:dyDescent="0.2">
      <c r="U724" s="5"/>
    </row>
    <row r="725" spans="21:21" ht="20.100000000000001" customHeight="1" x14ac:dyDescent="0.2">
      <c r="U725" s="5"/>
    </row>
    <row r="726" spans="21:21" ht="20.100000000000001" customHeight="1" x14ac:dyDescent="0.2">
      <c r="U726" s="5"/>
    </row>
    <row r="727" spans="21:21" ht="20.100000000000001" customHeight="1" x14ac:dyDescent="0.2">
      <c r="U727" s="5"/>
    </row>
    <row r="728" spans="21:21" ht="20.100000000000001" customHeight="1" x14ac:dyDescent="0.2">
      <c r="U728" s="5"/>
    </row>
    <row r="729" spans="21:21" ht="20.100000000000001" customHeight="1" x14ac:dyDescent="0.2">
      <c r="U729" s="5"/>
    </row>
    <row r="730" spans="21:21" ht="20.100000000000001" customHeight="1" x14ac:dyDescent="0.2">
      <c r="U730" s="5"/>
    </row>
    <row r="731" spans="21:21" ht="20.100000000000001" customHeight="1" x14ac:dyDescent="0.2">
      <c r="U731" s="5"/>
    </row>
    <row r="732" spans="21:21" ht="20.100000000000001" customHeight="1" x14ac:dyDescent="0.2">
      <c r="U732" s="5"/>
    </row>
    <row r="733" spans="21:21" ht="20.100000000000001" customHeight="1" x14ac:dyDescent="0.2">
      <c r="U733" s="5"/>
    </row>
    <row r="734" spans="21:21" ht="20.100000000000001" customHeight="1" x14ac:dyDescent="0.2">
      <c r="U734" s="5"/>
    </row>
    <row r="735" spans="21:21" ht="20.100000000000001" customHeight="1" x14ac:dyDescent="0.2">
      <c r="U735" s="5"/>
    </row>
    <row r="736" spans="21:21" ht="20.100000000000001" customHeight="1" x14ac:dyDescent="0.2">
      <c r="U736" s="5"/>
    </row>
    <row r="737" spans="21:21" ht="20.100000000000001" customHeight="1" x14ac:dyDescent="0.2">
      <c r="U737" s="5"/>
    </row>
    <row r="738" spans="21:21" ht="20.100000000000001" customHeight="1" x14ac:dyDescent="0.2">
      <c r="U738" s="5"/>
    </row>
    <row r="739" spans="21:21" ht="20.100000000000001" customHeight="1" x14ac:dyDescent="0.2">
      <c r="U739" s="5"/>
    </row>
    <row r="740" spans="21:21" ht="20.100000000000001" customHeight="1" x14ac:dyDescent="0.2">
      <c r="U740" s="5"/>
    </row>
    <row r="741" spans="21:21" ht="20.100000000000001" customHeight="1" x14ac:dyDescent="0.2">
      <c r="U741" s="5"/>
    </row>
    <row r="742" spans="21:21" ht="20.100000000000001" customHeight="1" x14ac:dyDescent="0.2">
      <c r="U742" s="5"/>
    </row>
    <row r="743" spans="21:21" ht="20.100000000000001" customHeight="1" x14ac:dyDescent="0.2">
      <c r="U743" s="5"/>
    </row>
    <row r="744" spans="21:21" ht="20.100000000000001" customHeight="1" x14ac:dyDescent="0.2">
      <c r="U744" s="5"/>
    </row>
    <row r="745" spans="21:21" ht="20.100000000000001" customHeight="1" x14ac:dyDescent="0.2">
      <c r="U745" s="5"/>
    </row>
    <row r="746" spans="21:21" ht="20.100000000000001" customHeight="1" x14ac:dyDescent="0.2">
      <c r="U746" s="5"/>
    </row>
    <row r="747" spans="21:21" ht="20.100000000000001" customHeight="1" x14ac:dyDescent="0.2">
      <c r="U747" s="5"/>
    </row>
    <row r="748" spans="21:21" ht="20.100000000000001" customHeight="1" x14ac:dyDescent="0.2">
      <c r="U748" s="5"/>
    </row>
    <row r="749" spans="21:21" ht="20.100000000000001" customHeight="1" x14ac:dyDescent="0.2">
      <c r="U749" s="5"/>
    </row>
    <row r="750" spans="21:21" ht="20.100000000000001" customHeight="1" x14ac:dyDescent="0.2">
      <c r="U750" s="5"/>
    </row>
    <row r="751" spans="21:21" ht="20.100000000000001" customHeight="1" x14ac:dyDescent="0.2">
      <c r="U751" s="5"/>
    </row>
    <row r="752" spans="21:21" ht="20.100000000000001" customHeight="1" x14ac:dyDescent="0.2">
      <c r="U752" s="5"/>
    </row>
    <row r="753" spans="21:21" ht="20.100000000000001" customHeight="1" x14ac:dyDescent="0.2">
      <c r="U753" s="5"/>
    </row>
    <row r="754" spans="21:21" ht="20.100000000000001" customHeight="1" x14ac:dyDescent="0.2">
      <c r="U754" s="5"/>
    </row>
    <row r="755" spans="21:21" ht="20.100000000000001" customHeight="1" x14ac:dyDescent="0.2">
      <c r="U755" s="5"/>
    </row>
    <row r="756" spans="21:21" ht="20.100000000000001" customHeight="1" x14ac:dyDescent="0.2">
      <c r="U756" s="5"/>
    </row>
    <row r="757" spans="21:21" ht="20.100000000000001" customHeight="1" x14ac:dyDescent="0.2">
      <c r="U757" s="5"/>
    </row>
    <row r="758" spans="21:21" ht="20.100000000000001" customHeight="1" x14ac:dyDescent="0.2">
      <c r="U758" s="5"/>
    </row>
    <row r="759" spans="21:21" ht="20.100000000000001" customHeight="1" x14ac:dyDescent="0.2">
      <c r="U759" s="5"/>
    </row>
    <row r="760" spans="21:21" ht="20.100000000000001" customHeight="1" x14ac:dyDescent="0.2">
      <c r="U760" s="5"/>
    </row>
    <row r="761" spans="21:21" ht="20.100000000000001" customHeight="1" x14ac:dyDescent="0.2">
      <c r="U761" s="5"/>
    </row>
    <row r="762" spans="21:21" ht="20.100000000000001" customHeight="1" x14ac:dyDescent="0.2">
      <c r="U762" s="5"/>
    </row>
    <row r="763" spans="21:21" ht="20.100000000000001" customHeight="1" x14ac:dyDescent="0.2">
      <c r="U763" s="5"/>
    </row>
    <row r="764" spans="21:21" ht="20.100000000000001" customHeight="1" x14ac:dyDescent="0.2">
      <c r="U764" s="5"/>
    </row>
    <row r="765" spans="21:21" ht="20.100000000000001" customHeight="1" x14ac:dyDescent="0.2">
      <c r="U765" s="5"/>
    </row>
    <row r="766" spans="21:21" ht="20.100000000000001" customHeight="1" x14ac:dyDescent="0.2">
      <c r="U766" s="5"/>
    </row>
    <row r="767" spans="21:21" ht="20.100000000000001" customHeight="1" x14ac:dyDescent="0.2">
      <c r="U767" s="5"/>
    </row>
    <row r="768" spans="21:21" ht="20.100000000000001" customHeight="1" x14ac:dyDescent="0.2">
      <c r="U768" s="5"/>
    </row>
    <row r="769" spans="21:21" ht="20.100000000000001" customHeight="1" x14ac:dyDescent="0.2">
      <c r="U769" s="5"/>
    </row>
    <row r="770" spans="21:21" ht="20.100000000000001" customHeight="1" x14ac:dyDescent="0.2">
      <c r="U770" s="5"/>
    </row>
    <row r="771" spans="21:21" ht="20.100000000000001" customHeight="1" x14ac:dyDescent="0.2">
      <c r="U771" s="5"/>
    </row>
    <row r="772" spans="21:21" ht="20.100000000000001" customHeight="1" x14ac:dyDescent="0.2">
      <c r="U772" s="5"/>
    </row>
    <row r="773" spans="21:21" ht="20.100000000000001" customHeight="1" x14ac:dyDescent="0.2">
      <c r="U773" s="5"/>
    </row>
    <row r="774" spans="21:21" ht="20.100000000000001" customHeight="1" x14ac:dyDescent="0.2">
      <c r="U774" s="5"/>
    </row>
    <row r="775" spans="21:21" ht="20.100000000000001" customHeight="1" x14ac:dyDescent="0.2">
      <c r="U775" s="5"/>
    </row>
    <row r="776" spans="21:21" ht="20.100000000000001" customHeight="1" x14ac:dyDescent="0.2">
      <c r="U776" s="5"/>
    </row>
    <row r="777" spans="21:21" ht="20.100000000000001" customHeight="1" x14ac:dyDescent="0.2">
      <c r="U777" s="5"/>
    </row>
    <row r="778" spans="21:21" ht="20.100000000000001" customHeight="1" x14ac:dyDescent="0.2">
      <c r="U778" s="5"/>
    </row>
    <row r="779" spans="21:21" ht="20.100000000000001" customHeight="1" x14ac:dyDescent="0.2">
      <c r="U779" s="5"/>
    </row>
    <row r="780" spans="21:21" ht="20.100000000000001" customHeight="1" x14ac:dyDescent="0.2">
      <c r="U780" s="5"/>
    </row>
    <row r="781" spans="21:21" ht="20.100000000000001" customHeight="1" x14ac:dyDescent="0.2">
      <c r="U781" s="5"/>
    </row>
    <row r="782" spans="21:21" ht="20.100000000000001" customHeight="1" x14ac:dyDescent="0.2">
      <c r="U782" s="5"/>
    </row>
    <row r="783" spans="21:21" ht="20.100000000000001" customHeight="1" x14ac:dyDescent="0.2">
      <c r="U783" s="5"/>
    </row>
    <row r="784" spans="21:21" ht="20.100000000000001" customHeight="1" x14ac:dyDescent="0.2">
      <c r="U784" s="5"/>
    </row>
    <row r="785" spans="21:21" ht="20.100000000000001" customHeight="1" x14ac:dyDescent="0.2">
      <c r="U785" s="5"/>
    </row>
    <row r="786" spans="21:21" ht="20.100000000000001" customHeight="1" x14ac:dyDescent="0.2">
      <c r="U786" s="5"/>
    </row>
    <row r="787" spans="21:21" ht="20.100000000000001" customHeight="1" x14ac:dyDescent="0.2">
      <c r="U787" s="5"/>
    </row>
    <row r="788" spans="21:21" ht="20.100000000000001" customHeight="1" x14ac:dyDescent="0.2">
      <c r="U788" s="5"/>
    </row>
    <row r="789" spans="21:21" ht="20.100000000000001" customHeight="1" x14ac:dyDescent="0.2">
      <c r="U789" s="5"/>
    </row>
    <row r="790" spans="21:21" ht="20.100000000000001" customHeight="1" x14ac:dyDescent="0.2">
      <c r="U790" s="5"/>
    </row>
    <row r="791" spans="21:21" ht="20.100000000000001" customHeight="1" x14ac:dyDescent="0.2">
      <c r="U791" s="5"/>
    </row>
    <row r="792" spans="21:21" ht="20.100000000000001" customHeight="1" x14ac:dyDescent="0.2">
      <c r="U792" s="5"/>
    </row>
    <row r="793" spans="21:21" ht="20.100000000000001" customHeight="1" x14ac:dyDescent="0.2">
      <c r="U793" s="5"/>
    </row>
    <row r="794" spans="21:21" ht="20.100000000000001" customHeight="1" x14ac:dyDescent="0.2">
      <c r="U794" s="5"/>
    </row>
    <row r="795" spans="21:21" ht="20.100000000000001" customHeight="1" x14ac:dyDescent="0.2">
      <c r="U795" s="5"/>
    </row>
    <row r="796" spans="21:21" ht="20.100000000000001" customHeight="1" x14ac:dyDescent="0.2">
      <c r="U796" s="5"/>
    </row>
    <row r="797" spans="21:21" ht="20.100000000000001" customHeight="1" x14ac:dyDescent="0.2">
      <c r="U797" s="5"/>
    </row>
    <row r="798" spans="21:21" ht="20.100000000000001" customHeight="1" x14ac:dyDescent="0.2">
      <c r="U798" s="5"/>
    </row>
    <row r="799" spans="21:21" ht="20.100000000000001" customHeight="1" x14ac:dyDescent="0.2">
      <c r="U799" s="5"/>
    </row>
    <row r="800" spans="21:21" ht="20.100000000000001" customHeight="1" x14ac:dyDescent="0.2">
      <c r="U800" s="5"/>
    </row>
    <row r="801" spans="21:21" ht="20.100000000000001" customHeight="1" x14ac:dyDescent="0.2">
      <c r="U801" s="5"/>
    </row>
    <row r="802" spans="21:21" ht="20.100000000000001" customHeight="1" x14ac:dyDescent="0.2">
      <c r="U802" s="5"/>
    </row>
    <row r="803" spans="21:21" ht="20.100000000000001" customHeight="1" x14ac:dyDescent="0.2">
      <c r="U803" s="5"/>
    </row>
    <row r="804" spans="21:21" ht="20.100000000000001" customHeight="1" x14ac:dyDescent="0.2">
      <c r="U804" s="5"/>
    </row>
    <row r="805" spans="21:21" ht="20.100000000000001" customHeight="1" x14ac:dyDescent="0.2">
      <c r="U805" s="5"/>
    </row>
    <row r="806" spans="21:21" ht="20.100000000000001" customHeight="1" x14ac:dyDescent="0.2">
      <c r="U806" s="5"/>
    </row>
    <row r="807" spans="21:21" ht="20.100000000000001" customHeight="1" x14ac:dyDescent="0.2">
      <c r="U807" s="5"/>
    </row>
    <row r="808" spans="21:21" ht="20.100000000000001" customHeight="1" x14ac:dyDescent="0.2">
      <c r="U808" s="5"/>
    </row>
    <row r="809" spans="21:21" ht="20.100000000000001" customHeight="1" x14ac:dyDescent="0.2">
      <c r="U809" s="5"/>
    </row>
    <row r="810" spans="21:21" ht="20.100000000000001" customHeight="1" x14ac:dyDescent="0.2">
      <c r="U810" s="5"/>
    </row>
    <row r="811" spans="21:21" ht="20.100000000000001" customHeight="1" x14ac:dyDescent="0.2">
      <c r="U811" s="5"/>
    </row>
    <row r="812" spans="21:21" ht="20.100000000000001" customHeight="1" x14ac:dyDescent="0.2">
      <c r="U812" s="5"/>
    </row>
    <row r="813" spans="21:21" ht="20.100000000000001" customHeight="1" x14ac:dyDescent="0.2">
      <c r="U813" s="5"/>
    </row>
    <row r="814" spans="21:21" ht="20.100000000000001" customHeight="1" x14ac:dyDescent="0.2">
      <c r="U814" s="5"/>
    </row>
    <row r="815" spans="21:21" ht="20.100000000000001" customHeight="1" x14ac:dyDescent="0.2">
      <c r="U815" s="5"/>
    </row>
    <row r="816" spans="21:21" ht="20.100000000000001" customHeight="1" x14ac:dyDescent="0.2">
      <c r="U816" s="5"/>
    </row>
    <row r="817" spans="21:21" ht="20.100000000000001" customHeight="1" x14ac:dyDescent="0.2">
      <c r="U817" s="5"/>
    </row>
    <row r="818" spans="21:21" ht="20.100000000000001" customHeight="1" x14ac:dyDescent="0.2">
      <c r="U818" s="5"/>
    </row>
    <row r="819" spans="21:21" ht="20.100000000000001" customHeight="1" x14ac:dyDescent="0.2">
      <c r="U819" s="5"/>
    </row>
    <row r="820" spans="21:21" ht="20.100000000000001" customHeight="1" x14ac:dyDescent="0.2">
      <c r="U820" s="5"/>
    </row>
    <row r="821" spans="21:21" ht="20.100000000000001" customHeight="1" x14ac:dyDescent="0.2">
      <c r="U821" s="5"/>
    </row>
    <row r="822" spans="21:21" ht="20.100000000000001" customHeight="1" x14ac:dyDescent="0.2">
      <c r="U822" s="5"/>
    </row>
    <row r="823" spans="21:21" ht="20.100000000000001" customHeight="1" x14ac:dyDescent="0.2">
      <c r="U823" s="5"/>
    </row>
    <row r="824" spans="21:21" ht="20.100000000000001" customHeight="1" x14ac:dyDescent="0.2">
      <c r="U824" s="5"/>
    </row>
    <row r="825" spans="21:21" ht="20.100000000000001" customHeight="1" x14ac:dyDescent="0.2">
      <c r="U825" s="5"/>
    </row>
    <row r="826" spans="21:21" ht="20.100000000000001" customHeight="1" x14ac:dyDescent="0.2">
      <c r="U826" s="5"/>
    </row>
    <row r="827" spans="21:21" ht="20.100000000000001" customHeight="1" x14ac:dyDescent="0.2">
      <c r="U827" s="5"/>
    </row>
    <row r="828" spans="21:21" ht="20.100000000000001" customHeight="1" x14ac:dyDescent="0.2">
      <c r="U828" s="5"/>
    </row>
    <row r="829" spans="21:21" ht="20.100000000000001" customHeight="1" x14ac:dyDescent="0.2">
      <c r="U829" s="5"/>
    </row>
    <row r="830" spans="21:21" ht="20.100000000000001" customHeight="1" x14ac:dyDescent="0.2">
      <c r="U830" s="5"/>
    </row>
    <row r="831" spans="21:21" ht="20.100000000000001" customHeight="1" x14ac:dyDescent="0.2">
      <c r="U831" s="5"/>
    </row>
    <row r="832" spans="21:21" ht="20.100000000000001" customHeight="1" x14ac:dyDescent="0.2">
      <c r="U832" s="5"/>
    </row>
    <row r="833" spans="21:21" ht="20.100000000000001" customHeight="1" x14ac:dyDescent="0.2">
      <c r="U833" s="5"/>
    </row>
    <row r="834" spans="21:21" ht="20.100000000000001" customHeight="1" x14ac:dyDescent="0.2">
      <c r="U834" s="5"/>
    </row>
    <row r="835" spans="21:21" ht="20.100000000000001" customHeight="1" x14ac:dyDescent="0.2">
      <c r="U835" s="5"/>
    </row>
    <row r="836" spans="21:21" ht="20.100000000000001" customHeight="1" x14ac:dyDescent="0.2">
      <c r="U836" s="5"/>
    </row>
    <row r="837" spans="21:21" ht="20.100000000000001" customHeight="1" x14ac:dyDescent="0.2">
      <c r="U837" s="5"/>
    </row>
    <row r="838" spans="21:21" ht="20.100000000000001" customHeight="1" x14ac:dyDescent="0.2">
      <c r="U838" s="5"/>
    </row>
    <row r="839" spans="21:21" ht="20.100000000000001" customHeight="1" x14ac:dyDescent="0.2">
      <c r="U839" s="5"/>
    </row>
    <row r="840" spans="21:21" ht="20.100000000000001" customHeight="1" x14ac:dyDescent="0.2">
      <c r="U840" s="5"/>
    </row>
    <row r="841" spans="21:21" ht="20.100000000000001" customHeight="1" x14ac:dyDescent="0.2">
      <c r="U841" s="5"/>
    </row>
    <row r="842" spans="21:21" ht="20.100000000000001" customHeight="1" x14ac:dyDescent="0.2">
      <c r="U842" s="5"/>
    </row>
    <row r="843" spans="21:21" ht="20.100000000000001" customHeight="1" x14ac:dyDescent="0.2">
      <c r="U843" s="5"/>
    </row>
    <row r="844" spans="21:21" ht="20.100000000000001" customHeight="1" x14ac:dyDescent="0.2">
      <c r="U844" s="5"/>
    </row>
    <row r="845" spans="21:21" ht="20.100000000000001" customHeight="1" x14ac:dyDescent="0.2">
      <c r="U845" s="5"/>
    </row>
    <row r="846" spans="21:21" ht="20.100000000000001" customHeight="1" x14ac:dyDescent="0.2">
      <c r="U846" s="5"/>
    </row>
    <row r="847" spans="21:21" ht="20.100000000000001" customHeight="1" x14ac:dyDescent="0.2">
      <c r="U847" s="5"/>
    </row>
    <row r="848" spans="21:21" ht="20.100000000000001" customHeight="1" x14ac:dyDescent="0.2">
      <c r="U848" s="5"/>
    </row>
    <row r="849" spans="21:21" ht="20.100000000000001" customHeight="1" x14ac:dyDescent="0.2">
      <c r="U849" s="5"/>
    </row>
    <row r="850" spans="21:21" ht="20.100000000000001" customHeight="1" x14ac:dyDescent="0.2">
      <c r="U850" s="5"/>
    </row>
    <row r="851" spans="21:21" ht="20.100000000000001" customHeight="1" x14ac:dyDescent="0.2">
      <c r="U851" s="5"/>
    </row>
    <row r="852" spans="21:21" ht="20.100000000000001" customHeight="1" x14ac:dyDescent="0.2">
      <c r="U852" s="5"/>
    </row>
    <row r="853" spans="21:21" ht="20.100000000000001" customHeight="1" x14ac:dyDescent="0.2">
      <c r="U853" s="5"/>
    </row>
    <row r="854" spans="21:21" ht="20.100000000000001" customHeight="1" x14ac:dyDescent="0.2">
      <c r="U854" s="5"/>
    </row>
    <row r="855" spans="21:21" ht="20.100000000000001" customHeight="1" x14ac:dyDescent="0.2">
      <c r="U855" s="5"/>
    </row>
    <row r="856" spans="21:21" ht="20.100000000000001" customHeight="1" x14ac:dyDescent="0.2">
      <c r="U856" s="5"/>
    </row>
    <row r="857" spans="21:21" ht="20.100000000000001" customHeight="1" x14ac:dyDescent="0.2">
      <c r="U857" s="5"/>
    </row>
    <row r="858" spans="21:21" ht="20.100000000000001" customHeight="1" x14ac:dyDescent="0.2">
      <c r="U858" s="5"/>
    </row>
    <row r="859" spans="21:21" ht="20.100000000000001" customHeight="1" x14ac:dyDescent="0.2">
      <c r="U859" s="5"/>
    </row>
    <row r="860" spans="21:21" ht="20.100000000000001" customHeight="1" x14ac:dyDescent="0.2">
      <c r="U860" s="5"/>
    </row>
    <row r="861" spans="21:21" ht="20.100000000000001" customHeight="1" x14ac:dyDescent="0.2">
      <c r="U861" s="5"/>
    </row>
    <row r="862" spans="21:21" ht="20.100000000000001" customHeight="1" x14ac:dyDescent="0.2">
      <c r="U862" s="5"/>
    </row>
    <row r="863" spans="21:21" ht="20.100000000000001" customHeight="1" x14ac:dyDescent="0.2">
      <c r="U863" s="5"/>
    </row>
    <row r="864" spans="21:21" ht="20.100000000000001" customHeight="1" x14ac:dyDescent="0.2">
      <c r="U864" s="5"/>
    </row>
    <row r="865" spans="21:21" ht="20.100000000000001" customHeight="1" x14ac:dyDescent="0.2">
      <c r="U865" s="5"/>
    </row>
    <row r="866" spans="21:21" ht="20.100000000000001" customHeight="1" x14ac:dyDescent="0.2">
      <c r="U866" s="5"/>
    </row>
    <row r="867" spans="21:21" ht="20.100000000000001" customHeight="1" x14ac:dyDescent="0.2">
      <c r="U867" s="5"/>
    </row>
    <row r="868" spans="21:21" ht="20.100000000000001" customHeight="1" x14ac:dyDescent="0.2">
      <c r="U868" s="5"/>
    </row>
    <row r="869" spans="21:21" ht="20.100000000000001" customHeight="1" x14ac:dyDescent="0.2">
      <c r="U869" s="5"/>
    </row>
    <row r="870" spans="21:21" ht="20.100000000000001" customHeight="1" x14ac:dyDescent="0.2">
      <c r="U870" s="5"/>
    </row>
    <row r="871" spans="21:21" ht="20.100000000000001" customHeight="1" x14ac:dyDescent="0.2">
      <c r="U871" s="5"/>
    </row>
    <row r="872" spans="21:21" ht="20.100000000000001" customHeight="1" x14ac:dyDescent="0.2">
      <c r="U872" s="5"/>
    </row>
    <row r="873" spans="21:21" ht="20.100000000000001" customHeight="1" x14ac:dyDescent="0.2">
      <c r="U873" s="5"/>
    </row>
    <row r="874" spans="21:21" ht="20.100000000000001" customHeight="1" x14ac:dyDescent="0.2">
      <c r="U874" s="5"/>
    </row>
    <row r="875" spans="21:21" ht="20.100000000000001" customHeight="1" x14ac:dyDescent="0.2">
      <c r="U875" s="5"/>
    </row>
    <row r="876" spans="21:21" ht="20.100000000000001" customHeight="1" x14ac:dyDescent="0.2">
      <c r="U876" s="5"/>
    </row>
    <row r="877" spans="21:21" ht="20.100000000000001" customHeight="1" x14ac:dyDescent="0.2">
      <c r="U877" s="5"/>
    </row>
    <row r="878" spans="21:21" ht="20.100000000000001" customHeight="1" x14ac:dyDescent="0.2">
      <c r="U878" s="5"/>
    </row>
    <row r="879" spans="21:21" ht="20.100000000000001" customHeight="1" x14ac:dyDescent="0.2">
      <c r="U879" s="5"/>
    </row>
    <row r="880" spans="21:21" ht="20.100000000000001" customHeight="1" x14ac:dyDescent="0.2">
      <c r="U880" s="5"/>
    </row>
    <row r="881" spans="21:21" ht="20.100000000000001" customHeight="1" x14ac:dyDescent="0.2">
      <c r="U881" s="5"/>
    </row>
    <row r="882" spans="21:21" ht="20.100000000000001" customHeight="1" x14ac:dyDescent="0.2">
      <c r="U882" s="5"/>
    </row>
    <row r="883" spans="21:21" ht="20.100000000000001" customHeight="1" x14ac:dyDescent="0.2">
      <c r="U883" s="5"/>
    </row>
    <row r="884" spans="21:21" ht="20.100000000000001" customHeight="1" x14ac:dyDescent="0.2">
      <c r="U884" s="5"/>
    </row>
    <row r="885" spans="21:21" ht="20.100000000000001" customHeight="1" x14ac:dyDescent="0.2">
      <c r="U885" s="5"/>
    </row>
    <row r="886" spans="21:21" ht="20.100000000000001" customHeight="1" x14ac:dyDescent="0.2">
      <c r="U886" s="5"/>
    </row>
    <row r="887" spans="21:21" ht="20.100000000000001" customHeight="1" x14ac:dyDescent="0.2">
      <c r="U887" s="5"/>
    </row>
    <row r="888" spans="21:21" ht="20.100000000000001" customHeight="1" x14ac:dyDescent="0.2">
      <c r="U888" s="5"/>
    </row>
    <row r="889" spans="21:21" ht="20.100000000000001" customHeight="1" x14ac:dyDescent="0.2">
      <c r="U889" s="5"/>
    </row>
    <row r="890" spans="21:21" ht="20.100000000000001" customHeight="1" x14ac:dyDescent="0.2">
      <c r="U890" s="5"/>
    </row>
    <row r="891" spans="21:21" ht="20.100000000000001" customHeight="1" x14ac:dyDescent="0.2">
      <c r="U891" s="5"/>
    </row>
    <row r="892" spans="21:21" ht="20.100000000000001" customHeight="1" x14ac:dyDescent="0.2">
      <c r="U892" s="5"/>
    </row>
    <row r="893" spans="21:21" ht="20.100000000000001" customHeight="1" x14ac:dyDescent="0.2">
      <c r="U893" s="5"/>
    </row>
    <row r="894" spans="21:21" ht="20.100000000000001" customHeight="1" x14ac:dyDescent="0.2">
      <c r="U894" s="5"/>
    </row>
    <row r="895" spans="21:21" ht="20.100000000000001" customHeight="1" x14ac:dyDescent="0.2">
      <c r="U895" s="5"/>
    </row>
    <row r="896" spans="21:21" ht="20.100000000000001" customHeight="1" x14ac:dyDescent="0.2">
      <c r="U896" s="5"/>
    </row>
    <row r="897" spans="21:21" ht="20.100000000000001" customHeight="1" x14ac:dyDescent="0.2">
      <c r="U897" s="5"/>
    </row>
    <row r="898" spans="21:21" ht="20.100000000000001" customHeight="1" x14ac:dyDescent="0.2">
      <c r="U898" s="5"/>
    </row>
    <row r="899" spans="21:21" ht="20.100000000000001" customHeight="1" x14ac:dyDescent="0.2">
      <c r="U899" s="5"/>
    </row>
    <row r="900" spans="21:21" ht="20.100000000000001" customHeight="1" x14ac:dyDescent="0.2">
      <c r="U900" s="5"/>
    </row>
    <row r="901" spans="21:21" ht="20.100000000000001" customHeight="1" x14ac:dyDescent="0.2">
      <c r="U901" s="5"/>
    </row>
    <row r="902" spans="21:21" ht="20.100000000000001" customHeight="1" x14ac:dyDescent="0.2">
      <c r="U902" s="5"/>
    </row>
    <row r="903" spans="21:21" ht="20.100000000000001" customHeight="1" x14ac:dyDescent="0.2">
      <c r="U903" s="5"/>
    </row>
    <row r="904" spans="21:21" ht="20.100000000000001" customHeight="1" x14ac:dyDescent="0.2">
      <c r="U904" s="5"/>
    </row>
    <row r="905" spans="21:21" ht="20.100000000000001" customHeight="1" x14ac:dyDescent="0.2">
      <c r="U905" s="5"/>
    </row>
    <row r="906" spans="21:21" ht="20.100000000000001" customHeight="1" x14ac:dyDescent="0.2">
      <c r="U906" s="5"/>
    </row>
    <row r="907" spans="21:21" ht="20.100000000000001" customHeight="1" x14ac:dyDescent="0.2">
      <c r="U907" s="5"/>
    </row>
    <row r="908" spans="21:21" ht="20.100000000000001" customHeight="1" x14ac:dyDescent="0.2">
      <c r="U908" s="5"/>
    </row>
    <row r="909" spans="21:21" ht="20.100000000000001" customHeight="1" x14ac:dyDescent="0.2">
      <c r="U909" s="5"/>
    </row>
    <row r="910" spans="21:21" ht="20.100000000000001" customHeight="1" x14ac:dyDescent="0.2">
      <c r="U910" s="5"/>
    </row>
    <row r="911" spans="21:21" ht="20.100000000000001" customHeight="1" x14ac:dyDescent="0.2">
      <c r="U911" s="5"/>
    </row>
    <row r="912" spans="21:21" ht="20.100000000000001" customHeight="1" x14ac:dyDescent="0.2">
      <c r="U912" s="5"/>
    </row>
    <row r="913" spans="21:21" ht="20.100000000000001" customHeight="1" x14ac:dyDescent="0.2">
      <c r="U913" s="5"/>
    </row>
    <row r="914" spans="21:21" ht="20.100000000000001" customHeight="1" x14ac:dyDescent="0.2">
      <c r="U914" s="5"/>
    </row>
    <row r="915" spans="21:21" ht="20.100000000000001" customHeight="1" x14ac:dyDescent="0.2">
      <c r="U915" s="5"/>
    </row>
    <row r="916" spans="21:21" ht="20.100000000000001" customHeight="1" x14ac:dyDescent="0.2">
      <c r="U916" s="5"/>
    </row>
    <row r="917" spans="21:21" ht="20.100000000000001" customHeight="1" x14ac:dyDescent="0.2">
      <c r="U917" s="5"/>
    </row>
    <row r="918" spans="21:21" ht="20.100000000000001" customHeight="1" x14ac:dyDescent="0.2">
      <c r="U918" s="5"/>
    </row>
    <row r="919" spans="21:21" ht="20.100000000000001" customHeight="1" x14ac:dyDescent="0.2">
      <c r="U919" s="5"/>
    </row>
    <row r="920" spans="21:21" ht="20.100000000000001" customHeight="1" x14ac:dyDescent="0.2">
      <c r="U920" s="5"/>
    </row>
    <row r="921" spans="21:21" ht="20.100000000000001" customHeight="1" x14ac:dyDescent="0.2">
      <c r="U921" s="5"/>
    </row>
    <row r="922" spans="21:21" ht="20.100000000000001" customHeight="1" x14ac:dyDescent="0.2">
      <c r="U922" s="5"/>
    </row>
    <row r="923" spans="21:21" ht="20.100000000000001" customHeight="1" x14ac:dyDescent="0.2">
      <c r="U923" s="5"/>
    </row>
    <row r="924" spans="21:21" ht="20.100000000000001" customHeight="1" x14ac:dyDescent="0.2">
      <c r="U924" s="5"/>
    </row>
    <row r="925" spans="21:21" ht="20.100000000000001" customHeight="1" x14ac:dyDescent="0.2">
      <c r="U925" s="5"/>
    </row>
    <row r="926" spans="21:21" ht="20.100000000000001" customHeight="1" x14ac:dyDescent="0.2">
      <c r="U926" s="5"/>
    </row>
    <row r="927" spans="21:21" ht="20.100000000000001" customHeight="1" x14ac:dyDescent="0.2">
      <c r="U927" s="5"/>
    </row>
    <row r="928" spans="21:21" ht="20.100000000000001" customHeight="1" x14ac:dyDescent="0.2">
      <c r="U928" s="5"/>
    </row>
    <row r="929" spans="21:21" ht="20.100000000000001" customHeight="1" x14ac:dyDescent="0.2">
      <c r="U929" s="5"/>
    </row>
    <row r="930" spans="21:21" ht="20.100000000000001" customHeight="1" x14ac:dyDescent="0.2">
      <c r="U930" s="5"/>
    </row>
    <row r="931" spans="21:21" ht="20.100000000000001" customHeight="1" x14ac:dyDescent="0.2">
      <c r="U931" s="5"/>
    </row>
    <row r="932" spans="21:21" ht="20.100000000000001" customHeight="1" x14ac:dyDescent="0.2">
      <c r="U932" s="5"/>
    </row>
    <row r="933" spans="21:21" ht="20.100000000000001" customHeight="1" x14ac:dyDescent="0.2">
      <c r="U933" s="5"/>
    </row>
    <row r="934" spans="21:21" ht="20.100000000000001" customHeight="1" x14ac:dyDescent="0.2">
      <c r="U934" s="5"/>
    </row>
    <row r="935" spans="21:21" ht="20.100000000000001" customHeight="1" x14ac:dyDescent="0.2">
      <c r="U935" s="5"/>
    </row>
    <row r="936" spans="21:21" ht="20.100000000000001" customHeight="1" x14ac:dyDescent="0.2">
      <c r="U936" s="5"/>
    </row>
    <row r="937" spans="21:21" ht="20.100000000000001" customHeight="1" x14ac:dyDescent="0.2">
      <c r="U937" s="5"/>
    </row>
    <row r="938" spans="21:21" ht="20.100000000000001" customHeight="1" x14ac:dyDescent="0.2">
      <c r="U938" s="5"/>
    </row>
    <row r="939" spans="21:21" ht="20.100000000000001" customHeight="1" x14ac:dyDescent="0.2">
      <c r="U939" s="5"/>
    </row>
    <row r="940" spans="21:21" ht="20.100000000000001" customHeight="1" x14ac:dyDescent="0.2">
      <c r="U940" s="5"/>
    </row>
    <row r="941" spans="21:21" ht="20.100000000000001" customHeight="1" x14ac:dyDescent="0.2">
      <c r="U941" s="5"/>
    </row>
    <row r="942" spans="21:21" ht="20.100000000000001" customHeight="1" x14ac:dyDescent="0.2">
      <c r="U942" s="5"/>
    </row>
    <row r="943" spans="21:21" ht="20.100000000000001" customHeight="1" x14ac:dyDescent="0.2">
      <c r="U943" s="5"/>
    </row>
    <row r="944" spans="21:21" ht="20.100000000000001" customHeight="1" x14ac:dyDescent="0.2">
      <c r="U944" s="5"/>
    </row>
    <row r="945" spans="21:21" ht="20.100000000000001" customHeight="1" x14ac:dyDescent="0.2">
      <c r="U945" s="5"/>
    </row>
    <row r="946" spans="21:21" ht="20.100000000000001" customHeight="1" x14ac:dyDescent="0.2">
      <c r="U946" s="5"/>
    </row>
    <row r="947" spans="21:21" ht="20.100000000000001" customHeight="1" x14ac:dyDescent="0.2">
      <c r="U947" s="5"/>
    </row>
    <row r="948" spans="21:21" ht="20.100000000000001" customHeight="1" x14ac:dyDescent="0.2">
      <c r="U948" s="5"/>
    </row>
    <row r="949" spans="21:21" ht="20.100000000000001" customHeight="1" x14ac:dyDescent="0.2">
      <c r="U949" s="5"/>
    </row>
    <row r="950" spans="21:21" ht="20.100000000000001" customHeight="1" x14ac:dyDescent="0.2">
      <c r="U950" s="5"/>
    </row>
    <row r="951" spans="21:21" ht="20.100000000000001" customHeight="1" x14ac:dyDescent="0.2">
      <c r="U951" s="5"/>
    </row>
    <row r="952" spans="21:21" ht="20.100000000000001" customHeight="1" x14ac:dyDescent="0.2">
      <c r="U952" s="5"/>
    </row>
    <row r="953" spans="21:21" ht="20.100000000000001" customHeight="1" x14ac:dyDescent="0.2">
      <c r="U953" s="5"/>
    </row>
    <row r="954" spans="21:21" ht="20.100000000000001" customHeight="1" x14ac:dyDescent="0.2">
      <c r="U954" s="5"/>
    </row>
    <row r="955" spans="21:21" ht="20.100000000000001" customHeight="1" x14ac:dyDescent="0.2">
      <c r="U955" s="5"/>
    </row>
    <row r="956" spans="21:21" ht="20.100000000000001" customHeight="1" x14ac:dyDescent="0.2">
      <c r="U956" s="5"/>
    </row>
    <row r="957" spans="21:21" ht="20.100000000000001" customHeight="1" x14ac:dyDescent="0.2">
      <c r="U957" s="5"/>
    </row>
    <row r="958" spans="21:21" ht="20.100000000000001" customHeight="1" x14ac:dyDescent="0.2">
      <c r="U958" s="5"/>
    </row>
    <row r="959" spans="21:21" ht="20.100000000000001" customHeight="1" x14ac:dyDescent="0.2">
      <c r="U959" s="5"/>
    </row>
    <row r="960" spans="21:21" ht="20.100000000000001" customHeight="1" x14ac:dyDescent="0.2">
      <c r="U960" s="5"/>
    </row>
    <row r="961" spans="21:21" ht="20.100000000000001" customHeight="1" x14ac:dyDescent="0.2">
      <c r="U961" s="5"/>
    </row>
    <row r="962" spans="21:21" ht="20.100000000000001" customHeight="1" x14ac:dyDescent="0.2">
      <c r="U962" s="5"/>
    </row>
    <row r="963" spans="21:21" ht="20.100000000000001" customHeight="1" x14ac:dyDescent="0.2">
      <c r="U963" s="5"/>
    </row>
    <row r="964" spans="21:21" ht="20.100000000000001" customHeight="1" x14ac:dyDescent="0.2">
      <c r="U964" s="5"/>
    </row>
    <row r="965" spans="21:21" ht="20.100000000000001" customHeight="1" x14ac:dyDescent="0.2">
      <c r="U965" s="5"/>
    </row>
    <row r="966" spans="21:21" ht="20.100000000000001" customHeight="1" x14ac:dyDescent="0.2">
      <c r="U966" s="5"/>
    </row>
    <row r="967" spans="21:21" ht="20.100000000000001" customHeight="1" x14ac:dyDescent="0.2">
      <c r="U967" s="5"/>
    </row>
    <row r="968" spans="21:21" ht="20.100000000000001" customHeight="1" x14ac:dyDescent="0.2">
      <c r="U968" s="5"/>
    </row>
    <row r="969" spans="21:21" ht="20.100000000000001" customHeight="1" x14ac:dyDescent="0.2">
      <c r="U969" s="5"/>
    </row>
    <row r="970" spans="21:21" ht="20.100000000000001" customHeight="1" x14ac:dyDescent="0.2">
      <c r="U970" s="5"/>
    </row>
    <row r="971" spans="21:21" ht="20.100000000000001" customHeight="1" x14ac:dyDescent="0.2">
      <c r="U971" s="5"/>
    </row>
    <row r="972" spans="21:21" ht="20.100000000000001" customHeight="1" x14ac:dyDescent="0.2">
      <c r="U972" s="5"/>
    </row>
    <row r="973" spans="21:21" ht="20.100000000000001" customHeight="1" x14ac:dyDescent="0.2">
      <c r="U973" s="5"/>
    </row>
    <row r="974" spans="21:21" ht="20.100000000000001" customHeight="1" x14ac:dyDescent="0.2">
      <c r="U974" s="5"/>
    </row>
    <row r="975" spans="21:21" ht="20.100000000000001" customHeight="1" x14ac:dyDescent="0.2">
      <c r="U975" s="5"/>
    </row>
    <row r="976" spans="21:21" ht="20.100000000000001" customHeight="1" x14ac:dyDescent="0.2">
      <c r="U976" s="5"/>
    </row>
    <row r="977" spans="21:21" ht="20.100000000000001" customHeight="1" x14ac:dyDescent="0.2">
      <c r="U977" s="5"/>
    </row>
    <row r="978" spans="21:21" ht="20.100000000000001" customHeight="1" x14ac:dyDescent="0.2">
      <c r="U978" s="5"/>
    </row>
    <row r="979" spans="21:21" ht="20.100000000000001" customHeight="1" x14ac:dyDescent="0.2">
      <c r="U979" s="5"/>
    </row>
    <row r="980" spans="21:21" ht="20.100000000000001" customHeight="1" x14ac:dyDescent="0.2">
      <c r="U980" s="5"/>
    </row>
    <row r="981" spans="21:21" ht="20.100000000000001" customHeight="1" x14ac:dyDescent="0.2">
      <c r="U981" s="5"/>
    </row>
    <row r="982" spans="21:21" ht="20.100000000000001" customHeight="1" x14ac:dyDescent="0.2">
      <c r="U982" s="5"/>
    </row>
    <row r="983" spans="21:21" ht="20.100000000000001" customHeight="1" x14ac:dyDescent="0.2">
      <c r="U983" s="5"/>
    </row>
    <row r="984" spans="21:21" ht="20.100000000000001" customHeight="1" x14ac:dyDescent="0.2">
      <c r="U984" s="5"/>
    </row>
    <row r="985" spans="21:21" ht="20.100000000000001" customHeight="1" x14ac:dyDescent="0.2">
      <c r="U985" s="5"/>
    </row>
    <row r="986" spans="21:21" ht="20.100000000000001" customHeight="1" x14ac:dyDescent="0.2">
      <c r="U986" s="5"/>
    </row>
    <row r="987" spans="21:21" ht="20.100000000000001" customHeight="1" x14ac:dyDescent="0.2">
      <c r="U987" s="5"/>
    </row>
    <row r="988" spans="21:21" ht="20.100000000000001" customHeight="1" x14ac:dyDescent="0.2">
      <c r="U988" s="5"/>
    </row>
    <row r="989" spans="21:21" ht="20.100000000000001" customHeight="1" x14ac:dyDescent="0.2">
      <c r="U989" s="5"/>
    </row>
    <row r="990" spans="21:21" ht="20.100000000000001" customHeight="1" x14ac:dyDescent="0.2">
      <c r="U990" s="5"/>
    </row>
    <row r="991" spans="21:21" ht="20.100000000000001" customHeight="1" x14ac:dyDescent="0.2">
      <c r="U991" s="5"/>
    </row>
    <row r="992" spans="21:21" ht="20.100000000000001" customHeight="1" x14ac:dyDescent="0.2">
      <c r="U992" s="5"/>
    </row>
    <row r="993" spans="21:21" ht="20.100000000000001" customHeight="1" x14ac:dyDescent="0.2">
      <c r="U993" s="5"/>
    </row>
    <row r="994" spans="21:21" ht="20.100000000000001" customHeight="1" x14ac:dyDescent="0.2">
      <c r="U994" s="5"/>
    </row>
    <row r="995" spans="21:21" ht="20.100000000000001" customHeight="1" x14ac:dyDescent="0.2">
      <c r="U995" s="5"/>
    </row>
    <row r="996" spans="21:21" ht="20.100000000000001" customHeight="1" x14ac:dyDescent="0.2">
      <c r="U996" s="5"/>
    </row>
    <row r="997" spans="21:21" ht="20.100000000000001" customHeight="1" x14ac:dyDescent="0.2">
      <c r="U997" s="5"/>
    </row>
    <row r="998" spans="21:21" ht="20.100000000000001" customHeight="1" x14ac:dyDescent="0.2">
      <c r="U998" s="5"/>
    </row>
    <row r="999" spans="21:21" ht="20.100000000000001" customHeight="1" x14ac:dyDescent="0.2">
      <c r="U999" s="5"/>
    </row>
    <row r="1000" spans="21:21" ht="20.100000000000001" customHeight="1" x14ac:dyDescent="0.2">
      <c r="U1000" s="5"/>
    </row>
    <row r="1001" spans="21:21" ht="20.100000000000001" customHeight="1" x14ac:dyDescent="0.2">
      <c r="U1001" s="5"/>
    </row>
    <row r="1002" spans="21:21" ht="20.100000000000001" customHeight="1" x14ac:dyDescent="0.2">
      <c r="U1002" s="5"/>
    </row>
    <row r="1003" spans="21:21" ht="20.100000000000001" customHeight="1" x14ac:dyDescent="0.2">
      <c r="U1003" s="5"/>
    </row>
    <row r="1004" spans="21:21" ht="20.100000000000001" customHeight="1" x14ac:dyDescent="0.2">
      <c r="U1004" s="5"/>
    </row>
    <row r="1005" spans="21:21" ht="20.100000000000001" customHeight="1" x14ac:dyDescent="0.2">
      <c r="U1005" s="5"/>
    </row>
    <row r="1006" spans="21:21" ht="20.100000000000001" customHeight="1" x14ac:dyDescent="0.2">
      <c r="U1006" s="5"/>
    </row>
    <row r="1007" spans="21:21" ht="20.100000000000001" customHeight="1" x14ac:dyDescent="0.2">
      <c r="U1007" s="5"/>
    </row>
    <row r="1008" spans="21:21" ht="20.100000000000001" customHeight="1" x14ac:dyDescent="0.2">
      <c r="U1008" s="5"/>
    </row>
    <row r="1009" spans="21:21" ht="20.100000000000001" customHeight="1" x14ac:dyDescent="0.2">
      <c r="U1009" s="5"/>
    </row>
    <row r="1010" spans="21:21" ht="20.100000000000001" customHeight="1" x14ac:dyDescent="0.2">
      <c r="U1010" s="5"/>
    </row>
    <row r="1011" spans="21:21" ht="20.100000000000001" customHeight="1" x14ac:dyDescent="0.2">
      <c r="U1011" s="5"/>
    </row>
    <row r="1012" spans="21:21" ht="20.100000000000001" customHeight="1" x14ac:dyDescent="0.2">
      <c r="U1012" s="5"/>
    </row>
    <row r="1013" spans="21:21" ht="20.100000000000001" customHeight="1" x14ac:dyDescent="0.2">
      <c r="U1013" s="5"/>
    </row>
    <row r="1014" spans="21:21" ht="20.100000000000001" customHeight="1" x14ac:dyDescent="0.2">
      <c r="U1014" s="5"/>
    </row>
    <row r="1015" spans="21:21" ht="20.100000000000001" customHeight="1" x14ac:dyDescent="0.2">
      <c r="U1015" s="5"/>
    </row>
    <row r="1016" spans="21:21" ht="20.100000000000001" customHeight="1" x14ac:dyDescent="0.2">
      <c r="U1016" s="5"/>
    </row>
    <row r="1017" spans="21:21" ht="20.100000000000001" customHeight="1" x14ac:dyDescent="0.2">
      <c r="U1017" s="5"/>
    </row>
    <row r="1018" spans="21:21" ht="20.100000000000001" customHeight="1" x14ac:dyDescent="0.2">
      <c r="U1018" s="5"/>
    </row>
    <row r="1019" spans="21:21" ht="20.100000000000001" customHeight="1" x14ac:dyDescent="0.2">
      <c r="U1019" s="5"/>
    </row>
    <row r="1020" spans="21:21" ht="20.100000000000001" customHeight="1" x14ac:dyDescent="0.2">
      <c r="U1020" s="5"/>
    </row>
    <row r="1021" spans="21:21" ht="20.100000000000001" customHeight="1" x14ac:dyDescent="0.2">
      <c r="U1021" s="5"/>
    </row>
    <row r="1022" spans="21:21" ht="20.100000000000001" customHeight="1" x14ac:dyDescent="0.2">
      <c r="U1022" s="5"/>
    </row>
    <row r="1023" spans="21:21" ht="20.100000000000001" customHeight="1" x14ac:dyDescent="0.2">
      <c r="U1023" s="5"/>
    </row>
    <row r="1024" spans="21:21" ht="20.100000000000001" customHeight="1" x14ac:dyDescent="0.2">
      <c r="U1024" s="5"/>
    </row>
    <row r="1025" spans="21:21" ht="20.100000000000001" customHeight="1" x14ac:dyDescent="0.2">
      <c r="U1025" s="5"/>
    </row>
    <row r="1026" spans="21:21" ht="20.100000000000001" customHeight="1" x14ac:dyDescent="0.2">
      <c r="U1026" s="5"/>
    </row>
    <row r="1027" spans="21:21" ht="20.100000000000001" customHeight="1" x14ac:dyDescent="0.2">
      <c r="U1027" s="5"/>
    </row>
    <row r="1028" spans="21:21" ht="20.100000000000001" customHeight="1" x14ac:dyDescent="0.2">
      <c r="U1028" s="5"/>
    </row>
    <row r="1029" spans="21:21" ht="20.100000000000001" customHeight="1" x14ac:dyDescent="0.2">
      <c r="U1029" s="5"/>
    </row>
    <row r="1030" spans="21:21" ht="20.100000000000001" customHeight="1" x14ac:dyDescent="0.2">
      <c r="U1030" s="5"/>
    </row>
    <row r="1031" spans="21:21" ht="20.100000000000001" customHeight="1" x14ac:dyDescent="0.2">
      <c r="U1031" s="5"/>
    </row>
    <row r="1032" spans="21:21" ht="20.100000000000001" customHeight="1" x14ac:dyDescent="0.2">
      <c r="U1032" s="5"/>
    </row>
    <row r="1033" spans="21:21" ht="20.100000000000001" customHeight="1" x14ac:dyDescent="0.2">
      <c r="U1033" s="5"/>
    </row>
    <row r="1034" spans="21:21" ht="20.100000000000001" customHeight="1" x14ac:dyDescent="0.2">
      <c r="U1034" s="5"/>
    </row>
    <row r="1035" spans="21:21" ht="20.100000000000001" customHeight="1" x14ac:dyDescent="0.2">
      <c r="U1035" s="5"/>
    </row>
    <row r="1036" spans="21:21" ht="20.100000000000001" customHeight="1" x14ac:dyDescent="0.2">
      <c r="U1036" s="5"/>
    </row>
    <row r="1037" spans="21:21" ht="20.100000000000001" customHeight="1" x14ac:dyDescent="0.2">
      <c r="U1037" s="5"/>
    </row>
    <row r="1038" spans="21:21" ht="20.100000000000001" customHeight="1" x14ac:dyDescent="0.2">
      <c r="U1038" s="5"/>
    </row>
    <row r="1039" spans="21:21" ht="20.100000000000001" customHeight="1" x14ac:dyDescent="0.2">
      <c r="U1039" s="5"/>
    </row>
    <row r="1040" spans="21:21" ht="20.100000000000001" customHeight="1" x14ac:dyDescent="0.2">
      <c r="U1040" s="5"/>
    </row>
    <row r="1041" spans="21:21" ht="20.100000000000001" customHeight="1" x14ac:dyDescent="0.2">
      <c r="U1041" s="5"/>
    </row>
    <row r="1042" spans="21:21" ht="20.100000000000001" customHeight="1" x14ac:dyDescent="0.2">
      <c r="U1042" s="5"/>
    </row>
    <row r="1043" spans="21:21" ht="20.100000000000001" customHeight="1" x14ac:dyDescent="0.2">
      <c r="U1043" s="5"/>
    </row>
    <row r="1044" spans="21:21" ht="20.100000000000001" customHeight="1" x14ac:dyDescent="0.2">
      <c r="U1044" s="5"/>
    </row>
    <row r="1045" spans="21:21" ht="20.100000000000001" customHeight="1" x14ac:dyDescent="0.2">
      <c r="U1045" s="5"/>
    </row>
    <row r="1046" spans="21:21" ht="20.100000000000001" customHeight="1" x14ac:dyDescent="0.2">
      <c r="U1046" s="5"/>
    </row>
    <row r="1047" spans="21:21" ht="20.100000000000001" customHeight="1" x14ac:dyDescent="0.2">
      <c r="U1047" s="5"/>
    </row>
    <row r="1048" spans="21:21" ht="20.100000000000001" customHeight="1" x14ac:dyDescent="0.2">
      <c r="U1048" s="5"/>
    </row>
    <row r="1049" spans="21:21" ht="20.100000000000001" customHeight="1" x14ac:dyDescent="0.2">
      <c r="U1049" s="5"/>
    </row>
    <row r="1050" spans="21:21" ht="20.100000000000001" customHeight="1" x14ac:dyDescent="0.2">
      <c r="U1050" s="5"/>
    </row>
    <row r="1051" spans="21:21" ht="20.100000000000001" customHeight="1" x14ac:dyDescent="0.2">
      <c r="U1051" s="5"/>
    </row>
    <row r="1052" spans="21:21" ht="20.100000000000001" customHeight="1" x14ac:dyDescent="0.2">
      <c r="U1052" s="5"/>
    </row>
    <row r="1053" spans="21:21" ht="20.100000000000001" customHeight="1" x14ac:dyDescent="0.2">
      <c r="U1053" s="5"/>
    </row>
    <row r="1054" spans="21:21" ht="20.100000000000001" customHeight="1" x14ac:dyDescent="0.2">
      <c r="U1054" s="5"/>
    </row>
    <row r="1055" spans="21:21" ht="20.100000000000001" customHeight="1" x14ac:dyDescent="0.2">
      <c r="U1055" s="5"/>
    </row>
    <row r="1056" spans="21:21" ht="20.100000000000001" customHeight="1" x14ac:dyDescent="0.2">
      <c r="U1056" s="5"/>
    </row>
    <row r="1057" spans="21:21" ht="20.100000000000001" customHeight="1" x14ac:dyDescent="0.2">
      <c r="U1057" s="5"/>
    </row>
    <row r="1058" spans="21:21" ht="20.100000000000001" customHeight="1" x14ac:dyDescent="0.2">
      <c r="U1058" s="5"/>
    </row>
    <row r="1059" spans="21:21" ht="20.100000000000001" customHeight="1" x14ac:dyDescent="0.2">
      <c r="U1059" s="5"/>
    </row>
    <row r="1060" spans="21:21" ht="20.100000000000001" customHeight="1" x14ac:dyDescent="0.2">
      <c r="U1060" s="5"/>
    </row>
    <row r="1061" spans="21:21" ht="20.100000000000001" customHeight="1" x14ac:dyDescent="0.2">
      <c r="U1061" s="5"/>
    </row>
    <row r="1062" spans="21:21" ht="20.100000000000001" customHeight="1" x14ac:dyDescent="0.2">
      <c r="U1062" s="5"/>
    </row>
    <row r="1063" spans="21:21" ht="20.100000000000001" customHeight="1" x14ac:dyDescent="0.2">
      <c r="U1063" s="5"/>
    </row>
    <row r="1064" spans="21:21" ht="20.100000000000001" customHeight="1" x14ac:dyDescent="0.2">
      <c r="U1064" s="5"/>
    </row>
    <row r="1065" spans="21:21" ht="20.100000000000001" customHeight="1" x14ac:dyDescent="0.2">
      <c r="U1065" s="5"/>
    </row>
    <row r="1066" spans="21:21" ht="20.100000000000001" customHeight="1" x14ac:dyDescent="0.2">
      <c r="U1066" s="5"/>
    </row>
    <row r="1067" spans="21:21" ht="20.100000000000001" customHeight="1" x14ac:dyDescent="0.2">
      <c r="U1067" s="5"/>
    </row>
    <row r="1068" spans="21:21" ht="20.100000000000001" customHeight="1" x14ac:dyDescent="0.2">
      <c r="U1068" s="5"/>
    </row>
    <row r="1069" spans="21:21" ht="20.100000000000001" customHeight="1" x14ac:dyDescent="0.2">
      <c r="U1069" s="5"/>
    </row>
    <row r="1070" spans="21:21" ht="20.100000000000001" customHeight="1" x14ac:dyDescent="0.2">
      <c r="U1070" s="5"/>
    </row>
    <row r="1071" spans="21:21" ht="20.100000000000001" customHeight="1" x14ac:dyDescent="0.2">
      <c r="U1071" s="5"/>
    </row>
    <row r="1072" spans="21:21" ht="20.100000000000001" customHeight="1" x14ac:dyDescent="0.2">
      <c r="U1072" s="5"/>
    </row>
    <row r="1073" spans="21:21" ht="20.100000000000001" customHeight="1" x14ac:dyDescent="0.2">
      <c r="U1073" s="5"/>
    </row>
    <row r="1074" spans="21:21" ht="20.100000000000001" customHeight="1" x14ac:dyDescent="0.2">
      <c r="U1074" s="5"/>
    </row>
    <row r="1075" spans="21:21" ht="20.100000000000001" customHeight="1" x14ac:dyDescent="0.2">
      <c r="U1075" s="5"/>
    </row>
    <row r="1076" spans="21:21" ht="20.100000000000001" customHeight="1" x14ac:dyDescent="0.2">
      <c r="U1076" s="5"/>
    </row>
    <row r="1077" spans="21:21" ht="20.100000000000001" customHeight="1" x14ac:dyDescent="0.2">
      <c r="U1077" s="5"/>
    </row>
    <row r="1078" spans="21:21" ht="20.100000000000001" customHeight="1" x14ac:dyDescent="0.2">
      <c r="U1078" s="5"/>
    </row>
    <row r="1079" spans="21:21" ht="20.100000000000001" customHeight="1" x14ac:dyDescent="0.2">
      <c r="U1079" s="5"/>
    </row>
    <row r="1080" spans="21:21" ht="20.100000000000001" customHeight="1" x14ac:dyDescent="0.2">
      <c r="U1080" s="5"/>
    </row>
    <row r="1081" spans="21:21" ht="20.100000000000001" customHeight="1" x14ac:dyDescent="0.2">
      <c r="U1081" s="5"/>
    </row>
    <row r="1082" spans="21:21" ht="20.100000000000001" customHeight="1" x14ac:dyDescent="0.2">
      <c r="U1082" s="5"/>
    </row>
    <row r="1083" spans="21:21" ht="20.100000000000001" customHeight="1" x14ac:dyDescent="0.2">
      <c r="U1083" s="5"/>
    </row>
    <row r="1084" spans="21:21" ht="20.100000000000001" customHeight="1" x14ac:dyDescent="0.2">
      <c r="U1084" s="5"/>
    </row>
    <row r="1085" spans="21:21" ht="20.100000000000001" customHeight="1" x14ac:dyDescent="0.2">
      <c r="U1085" s="5"/>
    </row>
    <row r="1086" spans="21:21" ht="20.100000000000001" customHeight="1" x14ac:dyDescent="0.2">
      <c r="U1086" s="5"/>
    </row>
    <row r="1087" spans="21:21" ht="20.100000000000001" customHeight="1" x14ac:dyDescent="0.2">
      <c r="U1087" s="5"/>
    </row>
    <row r="1088" spans="21:21" ht="20.100000000000001" customHeight="1" x14ac:dyDescent="0.2">
      <c r="U1088" s="5"/>
    </row>
    <row r="1089" spans="21:21" ht="20.100000000000001" customHeight="1" x14ac:dyDescent="0.2">
      <c r="U1089" s="5"/>
    </row>
    <row r="1090" spans="21:21" ht="20.100000000000001" customHeight="1" x14ac:dyDescent="0.2">
      <c r="U1090" s="5"/>
    </row>
    <row r="1091" spans="21:21" ht="20.100000000000001" customHeight="1" x14ac:dyDescent="0.2">
      <c r="U1091" s="5"/>
    </row>
    <row r="1092" spans="21:21" ht="20.100000000000001" customHeight="1" x14ac:dyDescent="0.2">
      <c r="U1092" s="5"/>
    </row>
    <row r="1093" spans="21:21" ht="20.100000000000001" customHeight="1" x14ac:dyDescent="0.2">
      <c r="U1093" s="5"/>
    </row>
    <row r="1094" spans="21:21" ht="20.100000000000001" customHeight="1" x14ac:dyDescent="0.2">
      <c r="U1094" s="5"/>
    </row>
    <row r="1095" spans="21:21" ht="20.100000000000001" customHeight="1" x14ac:dyDescent="0.2">
      <c r="U1095" s="5"/>
    </row>
    <row r="1096" spans="21:21" ht="20.100000000000001" customHeight="1" x14ac:dyDescent="0.2">
      <c r="U1096" s="5"/>
    </row>
    <row r="1097" spans="21:21" ht="20.100000000000001" customHeight="1" x14ac:dyDescent="0.2">
      <c r="U1097" s="5"/>
    </row>
    <row r="1098" spans="21:21" ht="20.100000000000001" customHeight="1" x14ac:dyDescent="0.2">
      <c r="U1098" s="5"/>
    </row>
    <row r="1099" spans="21:21" ht="20.100000000000001" customHeight="1" x14ac:dyDescent="0.2">
      <c r="U1099" s="5"/>
    </row>
    <row r="1100" spans="21:21" ht="20.100000000000001" customHeight="1" x14ac:dyDescent="0.2">
      <c r="U1100" s="5"/>
    </row>
    <row r="1101" spans="21:21" ht="20.100000000000001" customHeight="1" x14ac:dyDescent="0.2">
      <c r="U1101" s="5"/>
    </row>
    <row r="1102" spans="21:21" ht="20.100000000000001" customHeight="1" x14ac:dyDescent="0.2">
      <c r="U1102" s="5"/>
    </row>
    <row r="1103" spans="21:21" ht="20.100000000000001" customHeight="1" x14ac:dyDescent="0.2">
      <c r="U1103" s="5"/>
    </row>
    <row r="1104" spans="21:21" ht="20.100000000000001" customHeight="1" x14ac:dyDescent="0.2">
      <c r="U1104" s="5"/>
    </row>
    <row r="1105" spans="21:21" ht="20.100000000000001" customHeight="1" x14ac:dyDescent="0.2">
      <c r="U1105" s="5"/>
    </row>
    <row r="1106" spans="21:21" ht="20.100000000000001" customHeight="1" x14ac:dyDescent="0.2">
      <c r="U1106" s="5"/>
    </row>
    <row r="1107" spans="21:21" ht="20.100000000000001" customHeight="1" x14ac:dyDescent="0.2">
      <c r="U1107" s="5"/>
    </row>
    <row r="1108" spans="21:21" ht="20.100000000000001" customHeight="1" x14ac:dyDescent="0.2">
      <c r="U1108" s="5"/>
    </row>
    <row r="1109" spans="21:21" ht="20.100000000000001" customHeight="1" x14ac:dyDescent="0.2">
      <c r="U1109" s="5"/>
    </row>
    <row r="1110" spans="21:21" ht="20.100000000000001" customHeight="1" x14ac:dyDescent="0.2">
      <c r="U1110" s="5"/>
    </row>
    <row r="1111" spans="21:21" ht="20.100000000000001" customHeight="1" x14ac:dyDescent="0.2">
      <c r="U1111" s="5"/>
    </row>
    <row r="1112" spans="21:21" ht="20.100000000000001" customHeight="1" x14ac:dyDescent="0.2">
      <c r="U1112" s="5"/>
    </row>
    <row r="1113" spans="21:21" ht="20.100000000000001" customHeight="1" x14ac:dyDescent="0.2">
      <c r="U1113" s="5"/>
    </row>
    <row r="1114" spans="21:21" ht="20.100000000000001" customHeight="1" x14ac:dyDescent="0.2">
      <c r="U1114" s="5"/>
    </row>
    <row r="1115" spans="21:21" ht="20.100000000000001" customHeight="1" x14ac:dyDescent="0.2">
      <c r="U1115" s="5"/>
    </row>
    <row r="1116" spans="21:21" ht="20.100000000000001" customHeight="1" x14ac:dyDescent="0.2">
      <c r="U1116" s="5"/>
    </row>
    <row r="1117" spans="21:21" ht="20.100000000000001" customHeight="1" x14ac:dyDescent="0.2">
      <c r="U1117" s="5"/>
    </row>
    <row r="1118" spans="21:21" ht="20.100000000000001" customHeight="1" x14ac:dyDescent="0.2">
      <c r="U1118" s="5"/>
    </row>
    <row r="1119" spans="21:21" ht="20.100000000000001" customHeight="1" x14ac:dyDescent="0.2">
      <c r="U1119" s="5"/>
    </row>
    <row r="1120" spans="21:21" ht="20.100000000000001" customHeight="1" x14ac:dyDescent="0.2">
      <c r="U1120" s="5"/>
    </row>
    <row r="1121" spans="21:21" ht="20.100000000000001" customHeight="1" x14ac:dyDescent="0.2">
      <c r="U1121" s="5"/>
    </row>
    <row r="1122" spans="21:21" ht="20.100000000000001" customHeight="1" x14ac:dyDescent="0.2">
      <c r="U1122" s="5"/>
    </row>
    <row r="1123" spans="21:21" ht="20.100000000000001" customHeight="1" x14ac:dyDescent="0.2">
      <c r="U1123" s="5"/>
    </row>
    <row r="1124" spans="21:21" ht="20.100000000000001" customHeight="1" x14ac:dyDescent="0.2">
      <c r="U1124" s="5"/>
    </row>
    <row r="1125" spans="21:21" ht="20.100000000000001" customHeight="1" x14ac:dyDescent="0.2">
      <c r="U1125" s="5"/>
    </row>
    <row r="1126" spans="21:21" ht="20.100000000000001" customHeight="1" x14ac:dyDescent="0.2">
      <c r="U1126" s="5"/>
    </row>
    <row r="1127" spans="21:21" ht="20.100000000000001" customHeight="1" x14ac:dyDescent="0.2">
      <c r="U1127" s="5"/>
    </row>
    <row r="1128" spans="21:21" ht="20.100000000000001" customHeight="1" x14ac:dyDescent="0.2">
      <c r="U1128" s="5"/>
    </row>
    <row r="1129" spans="21:21" ht="20.100000000000001" customHeight="1" x14ac:dyDescent="0.2">
      <c r="U1129" s="5"/>
    </row>
    <row r="1130" spans="21:21" ht="20.100000000000001" customHeight="1" x14ac:dyDescent="0.2">
      <c r="U1130" s="5"/>
    </row>
    <row r="1131" spans="21:21" ht="20.100000000000001" customHeight="1" x14ac:dyDescent="0.2">
      <c r="U1131" s="5"/>
    </row>
    <row r="1132" spans="21:21" ht="20.100000000000001" customHeight="1" x14ac:dyDescent="0.2">
      <c r="U1132" s="5"/>
    </row>
    <row r="1133" spans="21:21" ht="20.100000000000001" customHeight="1" x14ac:dyDescent="0.2">
      <c r="U1133" s="5"/>
    </row>
    <row r="1134" spans="21:21" ht="20.100000000000001" customHeight="1" x14ac:dyDescent="0.2">
      <c r="U1134" s="5"/>
    </row>
    <row r="1135" spans="21:21" ht="20.100000000000001" customHeight="1" x14ac:dyDescent="0.2">
      <c r="U1135" s="5"/>
    </row>
    <row r="1136" spans="21:21" ht="20.100000000000001" customHeight="1" x14ac:dyDescent="0.2">
      <c r="U1136" s="5"/>
    </row>
    <row r="1137" spans="21:21" ht="20.100000000000001" customHeight="1" x14ac:dyDescent="0.2">
      <c r="U1137" s="5"/>
    </row>
    <row r="1138" spans="21:21" ht="20.100000000000001" customHeight="1" x14ac:dyDescent="0.2">
      <c r="U1138" s="5"/>
    </row>
    <row r="1139" spans="21:21" ht="20.100000000000001" customHeight="1" x14ac:dyDescent="0.2">
      <c r="U1139" s="5"/>
    </row>
    <row r="1140" spans="21:21" ht="20.100000000000001" customHeight="1" x14ac:dyDescent="0.2">
      <c r="U1140" s="5"/>
    </row>
    <row r="1141" spans="21:21" ht="20.100000000000001" customHeight="1" x14ac:dyDescent="0.2">
      <c r="U1141" s="5"/>
    </row>
    <row r="1142" spans="21:21" ht="20.100000000000001" customHeight="1" x14ac:dyDescent="0.2">
      <c r="U1142" s="5"/>
    </row>
    <row r="1143" spans="21:21" ht="20.100000000000001" customHeight="1" x14ac:dyDescent="0.2">
      <c r="U1143" s="5"/>
    </row>
    <row r="1144" spans="21:21" ht="20.100000000000001" customHeight="1" x14ac:dyDescent="0.2">
      <c r="U1144" s="5"/>
    </row>
    <row r="1145" spans="21:21" ht="20.100000000000001" customHeight="1" x14ac:dyDescent="0.2">
      <c r="U1145" s="5"/>
    </row>
    <row r="1146" spans="21:21" ht="20.100000000000001" customHeight="1" x14ac:dyDescent="0.2">
      <c r="U1146" s="5"/>
    </row>
    <row r="1147" spans="21:21" ht="20.100000000000001" customHeight="1" x14ac:dyDescent="0.2">
      <c r="U1147" s="5"/>
    </row>
    <row r="1148" spans="21:21" ht="20.100000000000001" customHeight="1" x14ac:dyDescent="0.2">
      <c r="U1148" s="5"/>
    </row>
    <row r="1149" spans="21:21" ht="20.100000000000001" customHeight="1" x14ac:dyDescent="0.2">
      <c r="U1149" s="5"/>
    </row>
    <row r="1150" spans="21:21" ht="20.100000000000001" customHeight="1" x14ac:dyDescent="0.2">
      <c r="U1150" s="5"/>
    </row>
    <row r="1151" spans="21:21" ht="20.100000000000001" customHeight="1" x14ac:dyDescent="0.2">
      <c r="U1151" s="5"/>
    </row>
    <row r="1152" spans="21:21" ht="20.100000000000001" customHeight="1" x14ac:dyDescent="0.2">
      <c r="U1152" s="5"/>
    </row>
    <row r="1153" spans="21:21" ht="20.100000000000001" customHeight="1" x14ac:dyDescent="0.2">
      <c r="U1153" s="5"/>
    </row>
    <row r="1154" spans="21:21" ht="20.100000000000001" customHeight="1" x14ac:dyDescent="0.2">
      <c r="U1154" s="5"/>
    </row>
    <row r="1155" spans="21:21" ht="20.100000000000001" customHeight="1" x14ac:dyDescent="0.2">
      <c r="U1155" s="5"/>
    </row>
    <row r="1156" spans="21:21" ht="20.100000000000001" customHeight="1" x14ac:dyDescent="0.2">
      <c r="U1156" s="5"/>
    </row>
    <row r="1157" spans="21:21" ht="20.100000000000001" customHeight="1" x14ac:dyDescent="0.2">
      <c r="U1157" s="5"/>
    </row>
    <row r="1158" spans="21:21" ht="20.100000000000001" customHeight="1" x14ac:dyDescent="0.2">
      <c r="U1158" s="5"/>
    </row>
    <row r="1159" spans="21:21" ht="20.100000000000001" customHeight="1" x14ac:dyDescent="0.2">
      <c r="U1159" s="5"/>
    </row>
    <row r="1160" spans="21:21" ht="20.100000000000001" customHeight="1" x14ac:dyDescent="0.2">
      <c r="U1160" s="5"/>
    </row>
    <row r="1161" spans="21:21" ht="20.100000000000001" customHeight="1" x14ac:dyDescent="0.2">
      <c r="U1161" s="5"/>
    </row>
    <row r="1162" spans="21:21" ht="20.100000000000001" customHeight="1" x14ac:dyDescent="0.2">
      <c r="U1162" s="5"/>
    </row>
    <row r="1163" spans="21:21" ht="20.100000000000001" customHeight="1" x14ac:dyDescent="0.2">
      <c r="U1163" s="5"/>
    </row>
    <row r="1164" spans="21:21" ht="20.100000000000001" customHeight="1" x14ac:dyDescent="0.2">
      <c r="U1164" s="5"/>
    </row>
    <row r="1165" spans="21:21" ht="20.100000000000001" customHeight="1" x14ac:dyDescent="0.2">
      <c r="U1165" s="5"/>
    </row>
    <row r="1166" spans="21:21" ht="20.100000000000001" customHeight="1" x14ac:dyDescent="0.2">
      <c r="U1166" s="5"/>
    </row>
    <row r="1167" spans="21:21" ht="20.100000000000001" customHeight="1" x14ac:dyDescent="0.2">
      <c r="U1167" s="5"/>
    </row>
    <row r="1168" spans="21:21" ht="20.100000000000001" customHeight="1" x14ac:dyDescent="0.2">
      <c r="U1168" s="5"/>
    </row>
    <row r="1169" spans="21:21" ht="20.100000000000001" customHeight="1" x14ac:dyDescent="0.2">
      <c r="U1169" s="5"/>
    </row>
    <row r="1170" spans="21:21" ht="20.100000000000001" customHeight="1" x14ac:dyDescent="0.2">
      <c r="U1170" s="5"/>
    </row>
    <row r="1171" spans="21:21" ht="20.100000000000001" customHeight="1" x14ac:dyDescent="0.2">
      <c r="U1171" s="5"/>
    </row>
    <row r="1172" spans="21:21" ht="20.100000000000001" customHeight="1" x14ac:dyDescent="0.2">
      <c r="U1172" s="5"/>
    </row>
    <row r="1173" spans="21:21" ht="20.100000000000001" customHeight="1" x14ac:dyDescent="0.2">
      <c r="U1173" s="5"/>
    </row>
    <row r="1174" spans="21:21" ht="20.100000000000001" customHeight="1" x14ac:dyDescent="0.2">
      <c r="U1174" s="5"/>
    </row>
    <row r="1175" spans="21:21" ht="20.100000000000001" customHeight="1" x14ac:dyDescent="0.2">
      <c r="U1175" s="5"/>
    </row>
    <row r="1176" spans="21:21" ht="20.100000000000001" customHeight="1" x14ac:dyDescent="0.2">
      <c r="U1176" s="5"/>
    </row>
    <row r="1177" spans="21:21" ht="20.100000000000001" customHeight="1" x14ac:dyDescent="0.2">
      <c r="U1177" s="5"/>
    </row>
    <row r="1178" spans="21:21" ht="20.100000000000001" customHeight="1" x14ac:dyDescent="0.2">
      <c r="U1178" s="5"/>
    </row>
    <row r="1179" spans="21:21" ht="20.100000000000001" customHeight="1" x14ac:dyDescent="0.2">
      <c r="U1179" s="5"/>
    </row>
    <row r="1180" spans="21:21" ht="20.100000000000001" customHeight="1" x14ac:dyDescent="0.2">
      <c r="U1180" s="5"/>
    </row>
    <row r="1181" spans="21:21" ht="20.100000000000001" customHeight="1" x14ac:dyDescent="0.2">
      <c r="U1181" s="5"/>
    </row>
    <row r="1182" spans="21:21" ht="20.100000000000001" customHeight="1" x14ac:dyDescent="0.2">
      <c r="U1182" s="5"/>
    </row>
    <row r="1183" spans="21:21" ht="20.100000000000001" customHeight="1" x14ac:dyDescent="0.2">
      <c r="U1183" s="5"/>
    </row>
    <row r="1184" spans="21:21" ht="20.100000000000001" customHeight="1" x14ac:dyDescent="0.2">
      <c r="U1184" s="5"/>
    </row>
    <row r="1185" spans="21:21" ht="20.100000000000001" customHeight="1" x14ac:dyDescent="0.2">
      <c r="U1185" s="5"/>
    </row>
    <row r="1186" spans="21:21" ht="20.100000000000001" customHeight="1" x14ac:dyDescent="0.2">
      <c r="U1186" s="5"/>
    </row>
    <row r="1187" spans="21:21" ht="20.100000000000001" customHeight="1" x14ac:dyDescent="0.2">
      <c r="U1187" s="5"/>
    </row>
    <row r="1188" spans="21:21" ht="20.100000000000001" customHeight="1" x14ac:dyDescent="0.2">
      <c r="U1188" s="5"/>
    </row>
    <row r="1189" spans="21:21" ht="20.100000000000001" customHeight="1" x14ac:dyDescent="0.2">
      <c r="U1189" s="5"/>
    </row>
    <row r="1190" spans="21:21" ht="20.100000000000001" customHeight="1" x14ac:dyDescent="0.2">
      <c r="U1190" s="5"/>
    </row>
    <row r="1191" spans="21:21" ht="20.100000000000001" customHeight="1" x14ac:dyDescent="0.2">
      <c r="U1191" s="5"/>
    </row>
    <row r="1192" spans="21:21" ht="20.100000000000001" customHeight="1" x14ac:dyDescent="0.2">
      <c r="U1192" s="5"/>
    </row>
    <row r="1193" spans="21:21" ht="20.100000000000001" customHeight="1" x14ac:dyDescent="0.2">
      <c r="U1193" s="5"/>
    </row>
    <row r="1194" spans="21:21" ht="20.100000000000001" customHeight="1" x14ac:dyDescent="0.2">
      <c r="U1194" s="5"/>
    </row>
    <row r="1195" spans="21:21" ht="20.100000000000001" customHeight="1" x14ac:dyDescent="0.2">
      <c r="U1195" s="5"/>
    </row>
    <row r="1196" spans="21:21" ht="20.100000000000001" customHeight="1" x14ac:dyDescent="0.2">
      <c r="U1196" s="5"/>
    </row>
    <row r="1197" spans="21:21" ht="20.100000000000001" customHeight="1" x14ac:dyDescent="0.2">
      <c r="U1197" s="5"/>
    </row>
    <row r="1198" spans="21:21" ht="20.100000000000001" customHeight="1" x14ac:dyDescent="0.2">
      <c r="U1198" s="5"/>
    </row>
    <row r="1199" spans="21:21" ht="20.100000000000001" customHeight="1" x14ac:dyDescent="0.2">
      <c r="U1199" s="5"/>
    </row>
    <row r="1200" spans="21:21" ht="20.100000000000001" customHeight="1" x14ac:dyDescent="0.2">
      <c r="U1200" s="5"/>
    </row>
    <row r="1201" spans="21:21" ht="20.100000000000001" customHeight="1" x14ac:dyDescent="0.2">
      <c r="U1201" s="5"/>
    </row>
    <row r="1202" spans="21:21" ht="20.100000000000001" customHeight="1" x14ac:dyDescent="0.2">
      <c r="U1202" s="5"/>
    </row>
    <row r="1203" spans="21:21" ht="20.100000000000001" customHeight="1" x14ac:dyDescent="0.2">
      <c r="U1203" s="5"/>
    </row>
    <row r="1204" spans="21:21" ht="20.100000000000001" customHeight="1" x14ac:dyDescent="0.2">
      <c r="U1204" s="5"/>
    </row>
    <row r="1205" spans="21:21" ht="20.100000000000001" customHeight="1" x14ac:dyDescent="0.2">
      <c r="U1205" s="5"/>
    </row>
  </sheetData>
  <sheetProtection algorithmName="SHA-512" hashValue="Di3DdnSfyVoGPS9nzyGLv9Tk8BExgrO3hZhEGNSNGEjZvGenWWifo88aZGYgHw8ALevhRoIZUR8Or+cjeaQ3yA==" saltValue="kveRYNxCWYYlj2A6bMb2WA==" spinCount="100000" sheet="1" objects="1" scenarios="1"/>
  <mergeCells count="12">
    <mergeCell ref="A3:I3"/>
    <mergeCell ref="A5:D5"/>
    <mergeCell ref="F5:I5"/>
    <mergeCell ref="A6:B6"/>
    <mergeCell ref="C6:D6"/>
    <mergeCell ref="A30:D30"/>
    <mergeCell ref="A32:D32"/>
    <mergeCell ref="A47:D47"/>
    <mergeCell ref="F7:I9"/>
    <mergeCell ref="A12:D12"/>
    <mergeCell ref="A22:D23"/>
    <mergeCell ref="A20:D20"/>
  </mergeCells>
  <conditionalFormatting sqref="A30">
    <cfRule type="cellIs" dxfId="86" priority="22" operator="equal">
      <formula>"Observações"</formula>
    </cfRule>
    <cfRule type="cellIs" dxfId="85" priority="23" operator="equal">
      <formula>"Observação"</formula>
    </cfRule>
    <cfRule type="cellIs" dxfId="84" priority="24" operator="lessThan">
      <formula>0</formula>
    </cfRule>
  </conditionalFormatting>
  <conditionalFormatting sqref="A39:D39 B48:E51 B49 D49:E49">
    <cfRule type="cellIs" dxfId="83" priority="25" operator="equal">
      <formula>"Observações"</formula>
    </cfRule>
    <cfRule type="cellIs" dxfId="82" priority="26" operator="equal">
      <formula>"Observação"</formula>
    </cfRule>
    <cfRule type="cellIs" dxfId="81" priority="27" operator="lessThan">
      <formula>0</formula>
    </cfRule>
  </conditionalFormatting>
  <conditionalFormatting sqref="A51:J51">
    <cfRule type="cellIs" dxfId="80" priority="7" operator="equal">
      <formula>"Observações"</formula>
    </cfRule>
    <cfRule type="cellIs" dxfId="79" priority="8" operator="equal">
      <formula>"Observação"</formula>
    </cfRule>
    <cfRule type="cellIs" dxfId="78" priority="9" operator="lessThan">
      <formula>0</formula>
    </cfRule>
  </conditionalFormatting>
  <conditionalFormatting sqref="B41:E46">
    <cfRule type="cellIs" dxfId="77" priority="1" operator="equal">
      <formula>"Observações"</formula>
    </cfRule>
    <cfRule type="cellIs" dxfId="76" priority="2" operator="equal">
      <formula>"Observação"</formula>
    </cfRule>
    <cfRule type="cellIs" dxfId="75" priority="3" operator="lessThan">
      <formula>0</formula>
    </cfRule>
  </conditionalFormatting>
  <conditionalFormatting sqref="F46:F47">
    <cfRule type="cellIs" dxfId="74" priority="31" operator="equal">
      <formula>"Observações"</formula>
    </cfRule>
    <cfRule type="cellIs" dxfId="73" priority="32" operator="equal">
      <formula>"Observação"</formula>
    </cfRule>
    <cfRule type="cellIs" dxfId="72" priority="33" operator="lessThan">
      <formula>0</formula>
    </cfRule>
  </conditionalFormatting>
  <conditionalFormatting sqref="F43:G44">
    <cfRule type="cellIs" dxfId="71" priority="28" operator="equal">
      <formula>"Observações"</formula>
    </cfRule>
    <cfRule type="cellIs" dxfId="70" priority="29" operator="equal">
      <formula>"Observação"</formula>
    </cfRule>
    <cfRule type="cellIs" dxfId="69" priority="30" operator="lessThan">
      <formula>0</formula>
    </cfRule>
  </conditionalFormatting>
  <conditionalFormatting sqref="F42:I45">
    <cfRule type="cellIs" dxfId="68" priority="43" operator="equal">
      <formula>"Observações"</formula>
    </cfRule>
    <cfRule type="cellIs" dxfId="67" priority="44" operator="equal">
      <formula>"Observação"</formula>
    </cfRule>
    <cfRule type="cellIs" dxfId="66" priority="45" operator="lessThan">
      <formula>0</formula>
    </cfRule>
  </conditionalFormatting>
  <conditionalFormatting sqref="F47:I47">
    <cfRule type="cellIs" dxfId="65" priority="34" operator="equal">
      <formula>"Observações"</formula>
    </cfRule>
    <cfRule type="cellIs" dxfId="64" priority="35" operator="equal">
      <formula>"Observação"</formula>
    </cfRule>
    <cfRule type="cellIs" dxfId="63" priority="36" operator="lessThan">
      <formula>0</formula>
    </cfRule>
  </conditionalFormatting>
  <conditionalFormatting sqref="G23:I24">
    <cfRule type="cellIs" dxfId="62" priority="55" operator="equal">
      <formula>"Observações"</formula>
    </cfRule>
    <cfRule type="cellIs" dxfId="61" priority="56" operator="equal">
      <formula>"Observação"</formula>
    </cfRule>
    <cfRule type="cellIs" dxfId="60" priority="57" operator="lessThan">
      <formula>0</formula>
    </cfRule>
  </conditionalFormatting>
  <conditionalFormatting sqref="G27:I27">
    <cfRule type="cellIs" dxfId="59" priority="52" operator="equal">
      <formula>"Observações"</formula>
    </cfRule>
    <cfRule type="cellIs" dxfId="58" priority="53" operator="equal">
      <formula>"Observação"</formula>
    </cfRule>
    <cfRule type="cellIs" dxfId="57" priority="54" operator="lessThan">
      <formula>0</formula>
    </cfRule>
  </conditionalFormatting>
  <conditionalFormatting sqref="J3:XFD3 A3:I4 N4:XFD5 J4:J9 K4:M24 A5 E5:I5 E6 N6:U6 W6:XFD6 D7:E7 N7:XFD7 B8:E9 N8:U12 Y8:XFD12 V8:X1005 E10:G10 I10:J11 A11:E11 E12:J12 A12:A13 N14:U15 J14:J24 E14:E28 Y14:XFD1005 U16:U22 N16:T291 B17:D17 F17:I17 G18:J20 A20 A22 F22:I22 A24:D24 U24:U32 A25 C25:D25 F25:I25 M25:M27 A26:D26 F26 B27:D27 A28:D28 F28:I28 E29:I32 J31:J50 K31:M291 E33:F34 U34:U42 E35 I35 E36:I40 I41 E42:I49 U44:U52 A47 A52:D62 I52:J62 U54:U62 F63:J291 A63:E1228 U64:U72 U74:U82 U84:U92 U94:U102 U104:U112 U114:U122 U124:U132 U134:U142 U144:U152 U154:U162 U164:U172 U174:U182 U184:U192 U194:U202 U204:U212 U214:U222 U224:U232 U234:U242 U244:U252 U254:U262 U264:U272 U274:U282 U284:U292 F292:T1205 U294:U302 U304:U312 U314:U322 U324:U332 U334:U342 U344:U352 U354:U362 U364:U372 U374:U382 U384:U392 U394:U402 U404:U412 U414:U422 U424:U432 U434:U442 U444:U452 U454:U462 U464:U472 U474:U482 U484:U492 U494:U502 U504:U512 U514:U522 U524:U532 U534:U542 U544:U552 U554:U562 U564:U572 U574:U582 U584:U592 U594:U602 U604:U612 U614:U622 U624:U632 U634:U642 U644:U652 U654:U662 U664:U672 U674:U682 U684:U692 U694:U702 U704:U712 U714:U722 U724:U732 U734:U742 U744:U752 U754:U762 U764:U772 U774:U782 U784:U792 U794:U802 U804:U812 U814:U822 U824:U832 U834:U842 U844:U852 U854:U862 U864:U872 U874:U882 U884:U892 U894:U902 U904:U912 U914:U922 U924:U932 U934:U942 U944:U952 U954:U962 U964:U972 U974:U982 U984:U992 U994:U1002 U1004:U1012 V1006:XFD1205 U1014:U1022 U1024:U1032 U1034:U1042 U1044:U1052 U1054:U1062 U1064:U1072 U1074:U1082 U1084:U1092 U1094:U1102 U1104:U1112 U1114:U1122 U1124:U1132 U1134:U1142 U1144:U1152 U1154:U1162 U1164:U1172 U1174:U1182 U1184:U1192 U1194:U1202 U1204:U1205 F1206:XFD1228 A1229:XFD1048576">
    <cfRule type="cellIs" dxfId="56" priority="61" operator="equal">
      <formula>"Observações"</formula>
    </cfRule>
    <cfRule type="cellIs" dxfId="55" priority="62" operator="equal">
      <formula>"Observação"</formula>
    </cfRule>
    <cfRule type="cellIs" dxfId="54" priority="63" operator="lessThan">
      <formula>0</formula>
    </cfRule>
  </conditionalFormatting>
  <printOptions horizontalCentered="1"/>
  <pageMargins left="0" right="0" top="0" bottom="0" header="0" footer="0"/>
  <pageSetup paperSize="9" orientation="portrait" r:id="rId1"/>
  <ignoredErrors>
    <ignoredError sqref="C8:C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43B6-068C-4336-B101-A827A493B3C3}">
  <dimension ref="A1:AB1228"/>
  <sheetViews>
    <sheetView zoomScaleNormal="100" workbookViewId="0">
      <selection activeCell="C9" sqref="C9"/>
    </sheetView>
  </sheetViews>
  <sheetFormatPr defaultColWidth="15.625" defaultRowHeight="20.100000000000001" customHeight="1" x14ac:dyDescent="0.2"/>
  <cols>
    <col min="1" max="4" width="25.625" style="2" customWidth="1"/>
    <col min="5" max="5" width="10.625" style="2" customWidth="1"/>
    <col min="6" max="9" width="25.625" style="2" customWidth="1"/>
    <col min="10" max="20" width="15.625" style="2"/>
    <col min="21" max="28" width="15.625" style="3"/>
    <col min="29" max="16384" width="15.625" style="2"/>
  </cols>
  <sheetData>
    <row r="1" spans="1:28" ht="99.95" customHeight="1" x14ac:dyDescent="0.2">
      <c r="A1" s="21"/>
      <c r="B1" s="21"/>
      <c r="C1" s="21"/>
      <c r="D1" s="21"/>
      <c r="E1" s="21"/>
      <c r="F1" s="21"/>
      <c r="G1" s="21"/>
      <c r="H1" s="21"/>
      <c r="I1" s="21"/>
    </row>
    <row r="2" spans="1:28" s="74" customFormat="1" ht="20.100000000000001" customHeight="1" x14ac:dyDescent="0.2">
      <c r="U2" s="75"/>
      <c r="V2" s="75"/>
      <c r="W2" s="75"/>
      <c r="X2" s="75"/>
      <c r="Y2" s="75"/>
      <c r="Z2" s="75"/>
      <c r="AA2" s="75"/>
      <c r="AB2" s="75"/>
    </row>
    <row r="3" spans="1:28" ht="20.100000000000001" customHeight="1" x14ac:dyDescent="0.2">
      <c r="A3" s="63" t="s">
        <v>21</v>
      </c>
      <c r="B3" s="63"/>
      <c r="C3" s="63"/>
      <c r="D3" s="63"/>
      <c r="E3" s="63"/>
      <c r="F3" s="63"/>
      <c r="G3" s="63"/>
      <c r="H3" s="63"/>
      <c r="I3" s="21"/>
    </row>
    <row r="5" spans="1:28" ht="20.100000000000001" customHeight="1" thickBot="1" x14ac:dyDescent="0.25">
      <c r="A5" s="67" t="s">
        <v>4</v>
      </c>
      <c r="B5" s="67"/>
      <c r="C5" s="67"/>
      <c r="D5" s="67"/>
    </row>
    <row r="6" spans="1:28" ht="20.100000000000001" customHeight="1" thickBot="1" x14ac:dyDescent="0.35">
      <c r="B6" s="64"/>
      <c r="C6" s="64"/>
      <c r="D6" s="76"/>
      <c r="F6" s="69" t="s">
        <v>47</v>
      </c>
      <c r="G6" s="69"/>
      <c r="H6" s="69"/>
      <c r="I6" s="69"/>
    </row>
    <row r="7" spans="1:28" ht="20.100000000000001" customHeight="1" x14ac:dyDescent="0.2">
      <c r="U7" s="5"/>
    </row>
    <row r="8" spans="1:28" ht="20.100000000000001" customHeight="1" x14ac:dyDescent="0.2">
      <c r="B8" s="6" t="s">
        <v>0</v>
      </c>
      <c r="C8" s="36">
        <f>'OPÇÃO 1'!C8</f>
        <v>0.1125</v>
      </c>
      <c r="D8" s="7" t="s">
        <v>2</v>
      </c>
      <c r="F8" s="61" t="s">
        <v>48</v>
      </c>
      <c r="G8" s="61"/>
      <c r="H8" s="61"/>
      <c r="I8" s="61"/>
      <c r="U8" s="5"/>
    </row>
    <row r="9" spans="1:28" ht="20.100000000000001" customHeight="1" x14ac:dyDescent="0.2">
      <c r="B9" s="8" t="s">
        <v>1</v>
      </c>
      <c r="C9" s="37">
        <f>'OPÇÃO 1'!C9</f>
        <v>3.7499999999999999E-2</v>
      </c>
      <c r="D9" s="9" t="s">
        <v>2</v>
      </c>
      <c r="F9" s="61"/>
      <c r="G9" s="61"/>
      <c r="H9" s="61"/>
      <c r="I9" s="61"/>
      <c r="U9" s="5"/>
    </row>
    <row r="10" spans="1:28" ht="20.100000000000001" customHeight="1" x14ac:dyDescent="0.2">
      <c r="F10" s="61"/>
      <c r="G10" s="61"/>
      <c r="H10" s="61"/>
      <c r="I10" s="61"/>
      <c r="U10" s="5"/>
    </row>
    <row r="11" spans="1:28" ht="20.100000000000001" customHeight="1" x14ac:dyDescent="0.2">
      <c r="U11" s="5"/>
    </row>
    <row r="12" spans="1:28" ht="20.100000000000001" customHeight="1" x14ac:dyDescent="0.2">
      <c r="G12" s="1"/>
      <c r="H12" s="1"/>
      <c r="U12" s="5"/>
    </row>
    <row r="13" spans="1:28" ht="20.100000000000001" customHeight="1" thickBot="1" x14ac:dyDescent="0.25">
      <c r="A13" s="67" t="s">
        <v>33</v>
      </c>
      <c r="B13" s="67"/>
      <c r="C13" s="67"/>
      <c r="D13" s="67"/>
      <c r="U13" s="5"/>
    </row>
    <row r="14" spans="1:28" ht="20.100000000000001" customHeight="1" x14ac:dyDescent="0.2">
      <c r="B14" s="7"/>
      <c r="C14" s="7"/>
      <c r="D14" s="7"/>
      <c r="F14" s="2" t="s">
        <v>5</v>
      </c>
      <c r="U14" s="5"/>
    </row>
    <row r="15" spans="1:28" ht="20.100000000000001" customHeight="1" x14ac:dyDescent="0.2">
      <c r="C15" s="1"/>
      <c r="U15" s="5"/>
    </row>
    <row r="16" spans="1:28" ht="20.100000000000001" customHeight="1" x14ac:dyDescent="0.3">
      <c r="F16" s="16" t="s">
        <v>49</v>
      </c>
      <c r="G16" s="68" t="s">
        <v>18</v>
      </c>
      <c r="H16" s="68"/>
      <c r="U16" s="5"/>
    </row>
    <row r="17" spans="1:21" ht="20.100000000000001" customHeight="1" x14ac:dyDescent="0.3">
      <c r="F17" s="27" t="s">
        <v>50</v>
      </c>
      <c r="G17" s="68" t="s">
        <v>15</v>
      </c>
      <c r="H17" s="68"/>
      <c r="U17" s="5"/>
    </row>
    <row r="18" spans="1:21" ht="20.100000000000001" customHeight="1" x14ac:dyDescent="0.3">
      <c r="B18" s="16" t="s">
        <v>51</v>
      </c>
      <c r="C18" s="45">
        <f>((1+C8)/(1+C9))-1</f>
        <v>7.2289156626506035E-2</v>
      </c>
      <c r="D18" s="20" t="s">
        <v>2</v>
      </c>
      <c r="E18" s="1"/>
      <c r="F18" s="27" t="s">
        <v>52</v>
      </c>
      <c r="G18" s="68" t="s">
        <v>8</v>
      </c>
      <c r="H18" s="68"/>
      <c r="U18" s="5"/>
    </row>
    <row r="19" spans="1:21" ht="20.100000000000001" customHeight="1" x14ac:dyDescent="0.2">
      <c r="F19" s="16" t="s">
        <v>19</v>
      </c>
      <c r="G19" s="68" t="s">
        <v>20</v>
      </c>
      <c r="H19" s="68"/>
      <c r="U19" s="5"/>
    </row>
    <row r="20" spans="1:21" ht="20.100000000000001" customHeight="1" x14ac:dyDescent="0.2">
      <c r="U20" s="5"/>
    </row>
    <row r="21" spans="1:21" s="3" customFormat="1" ht="20.100000000000001" customHeight="1" thickBot="1" x14ac:dyDescent="0.25">
      <c r="A21" s="67" t="s">
        <v>44</v>
      </c>
      <c r="B21" s="67"/>
      <c r="C21" s="67"/>
      <c r="D21" s="6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5"/>
    </row>
    <row r="22" spans="1:21" s="3" customFormat="1" ht="20.100000000000001" customHeight="1" thickBot="1" x14ac:dyDescent="0.35">
      <c r="B22" s="2"/>
      <c r="C22" s="2"/>
      <c r="D22" s="2"/>
      <c r="E22" s="2"/>
      <c r="F22" s="28" t="s">
        <v>16</v>
      </c>
      <c r="G22" s="28" t="s">
        <v>53</v>
      </c>
      <c r="H22" s="28" t="s">
        <v>54</v>
      </c>
      <c r="I22" s="28" t="s">
        <v>55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5"/>
    </row>
    <row r="23" spans="1:21" s="3" customFormat="1" ht="20.100000000000001" customHeight="1" x14ac:dyDescent="0.2">
      <c r="B23" s="61" t="s">
        <v>45</v>
      </c>
      <c r="C23" s="61"/>
      <c r="D23" s="61"/>
      <c r="E23" s="2"/>
      <c r="F23" s="29">
        <v>1</v>
      </c>
      <c r="G23" s="39">
        <v>14150.971329386273</v>
      </c>
      <c r="H23" s="25">
        <f>1/((1+$C$46)^F23)</f>
        <v>0.88817549491706793</v>
      </c>
      <c r="I23" s="30">
        <f t="shared" ref="I23:I37" si="0">G23*H23</f>
        <v>12568.545964034893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5"/>
    </row>
    <row r="24" spans="1:21" s="3" customFormat="1" ht="20.100000000000001" customHeight="1" x14ac:dyDescent="0.2">
      <c r="B24" s="61"/>
      <c r="C24" s="61"/>
      <c r="D24" s="61"/>
      <c r="E24" s="2"/>
      <c r="F24" s="31">
        <v>2</v>
      </c>
      <c r="G24" s="40">
        <v>19768.625261696219</v>
      </c>
      <c r="H24" s="26">
        <f t="shared" ref="H24:H37" si="1">1/((1+$C$46)^F24)</f>
        <v>0.78885570977117858</v>
      </c>
      <c r="I24" s="27">
        <f t="shared" si="0"/>
        <v>15594.592912015822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5"/>
    </row>
    <row r="25" spans="1:21" s="3" customFormat="1" ht="20.100000000000001" customHeight="1" x14ac:dyDescent="0.2">
      <c r="B25" s="2"/>
      <c r="C25" s="2"/>
      <c r="D25" s="2"/>
      <c r="E25" s="2"/>
      <c r="F25" s="31">
        <v>3</v>
      </c>
      <c r="G25" s="40">
        <v>19366.284583574939</v>
      </c>
      <c r="H25" s="26">
        <f t="shared" si="1"/>
        <v>0.70064231044417136</v>
      </c>
      <c r="I25" s="27">
        <f t="shared" si="0"/>
        <v>13568.838375355283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5"/>
    </row>
    <row r="26" spans="1:21" s="3" customFormat="1" ht="20.100000000000001" customHeight="1" x14ac:dyDescent="0.2">
      <c r="B26" s="2"/>
      <c r="C26" s="1"/>
      <c r="D26" s="2"/>
      <c r="E26" s="2"/>
      <c r="F26" s="31">
        <v>4</v>
      </c>
      <c r="G26" s="40">
        <v>18747.658005005036</v>
      </c>
      <c r="H26" s="26">
        <f t="shared" si="1"/>
        <v>0.62229333083858984</v>
      </c>
      <c r="I26" s="27">
        <f t="shared" si="0"/>
        <v>11666.542545357335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5"/>
    </row>
    <row r="27" spans="1:21" s="3" customFormat="1" ht="20.100000000000001" customHeight="1" x14ac:dyDescent="0.2">
      <c r="B27" s="2"/>
      <c r="C27" s="2"/>
      <c r="D27" s="2"/>
      <c r="E27" s="2"/>
      <c r="F27" s="31">
        <v>5</v>
      </c>
      <c r="G27" s="40">
        <v>18252.401081881162</v>
      </c>
      <c r="H27" s="26">
        <f t="shared" si="1"/>
        <v>0.5527056871011552</v>
      </c>
      <c r="I27" s="27">
        <f t="shared" si="0"/>
        <v>10088.205881206995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5"/>
    </row>
    <row r="28" spans="1:21" s="3" customFormat="1" ht="20.100000000000001" customHeight="1" x14ac:dyDescent="0.2">
      <c r="E28" s="2"/>
      <c r="F28" s="31">
        <v>6</v>
      </c>
      <c r="G28" s="40">
        <v>17497.956738486893</v>
      </c>
      <c r="H28" s="26">
        <f t="shared" si="1"/>
        <v>0.49089964718454671</v>
      </c>
      <c r="I28" s="27">
        <f t="shared" si="0"/>
        <v>8589.7407893736781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5"/>
    </row>
    <row r="29" spans="1:21" s="3" customFormat="1" ht="20.100000000000001" customHeight="1" x14ac:dyDescent="0.3">
      <c r="B29" s="13" t="s">
        <v>37</v>
      </c>
      <c r="C29" s="51">
        <f>((1+C18)^(1/12))-1</f>
        <v>5.8332610875349022E-3</v>
      </c>
      <c r="D29" s="15" t="s">
        <v>3</v>
      </c>
      <c r="E29" s="2"/>
      <c r="F29" s="31">
        <v>7</v>
      </c>
      <c r="G29" s="40">
        <v>14300.793217261269</v>
      </c>
      <c r="H29" s="26">
        <f t="shared" si="1"/>
        <v>0.43600503709274874</v>
      </c>
      <c r="I29" s="27">
        <f t="shared" si="0"/>
        <v>6235.2178771477293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5"/>
    </row>
    <row r="30" spans="1:21" s="3" customFormat="1" ht="20.100000000000001" customHeight="1" x14ac:dyDescent="0.2">
      <c r="B30" s="2"/>
      <c r="C30" s="2"/>
      <c r="D30" s="2"/>
      <c r="E30" s="2"/>
      <c r="F30" s="31">
        <v>8</v>
      </c>
      <c r="G30" s="40">
        <v>14904.971097445601</v>
      </c>
      <c r="H30" s="26">
        <f t="shared" si="1"/>
        <v>0.3872489896061867</v>
      </c>
      <c r="I30" s="27">
        <f t="shared" si="0"/>
        <v>5771.9349975952246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5"/>
    </row>
    <row r="31" spans="1:21" s="3" customFormat="1" ht="20.100000000000001" customHeight="1" x14ac:dyDescent="0.2">
      <c r="B31" s="2"/>
      <c r="C31" s="2"/>
      <c r="D31" s="2"/>
      <c r="E31" s="2"/>
      <c r="F31" s="31">
        <v>9</v>
      </c>
      <c r="G31" s="40">
        <v>17830.276801355023</v>
      </c>
      <c r="H31" s="26">
        <f t="shared" si="1"/>
        <v>0.34394506299960936</v>
      </c>
      <c r="I31" s="27">
        <f t="shared" si="0"/>
        <v>6132.6356777425272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5"/>
    </row>
    <row r="32" spans="1:21" s="3" customFormat="1" ht="20.100000000000001" customHeight="1" x14ac:dyDescent="0.2">
      <c r="A32" s="56" t="s">
        <v>59</v>
      </c>
      <c r="B32" s="56"/>
      <c r="C32" s="56"/>
      <c r="D32" s="56"/>
      <c r="E32" s="2"/>
      <c r="F32" s="31">
        <v>10</v>
      </c>
      <c r="G32" s="40">
        <v>14171.421794793543</v>
      </c>
      <c r="H32" s="26">
        <f t="shared" si="1"/>
        <v>0.30548357655396013</v>
      </c>
      <c r="I32" s="27">
        <f t="shared" si="0"/>
        <v>4329.1366147282724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5"/>
    </row>
    <row r="33" spans="1:21" s="3" customFormat="1" ht="20.100000000000001" customHeight="1" x14ac:dyDescent="0.2">
      <c r="A33" s="2"/>
      <c r="B33" s="2"/>
      <c r="C33" s="2"/>
      <c r="D33" s="2"/>
      <c r="E33" s="2"/>
      <c r="F33" s="31">
        <v>11</v>
      </c>
      <c r="G33" s="40">
        <v>13719.510966826381</v>
      </c>
      <c r="H33" s="26">
        <f t="shared" si="1"/>
        <v>0.27132302679484954</v>
      </c>
      <c r="I33" s="27">
        <f t="shared" si="0"/>
        <v>3722.4192416644664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5"/>
    </row>
    <row r="34" spans="1:21" s="3" customFormat="1" ht="20.100000000000001" customHeight="1" x14ac:dyDescent="0.2">
      <c r="A34" s="57" t="s">
        <v>60</v>
      </c>
      <c r="B34" s="57"/>
      <c r="C34" s="57"/>
      <c r="D34" s="57"/>
      <c r="E34" s="2"/>
      <c r="F34" s="31">
        <v>12</v>
      </c>
      <c r="G34" s="40">
        <v>19382.289295632803</v>
      </c>
      <c r="H34" s="26">
        <f t="shared" si="1"/>
        <v>0.24098246360591241</v>
      </c>
      <c r="I34" s="27">
        <f t="shared" si="0"/>
        <v>4670.791824784098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5"/>
    </row>
    <row r="35" spans="1:21" s="3" customFormat="1" ht="20.100000000000001" customHeight="1" x14ac:dyDescent="0.2">
      <c r="A35" s="43"/>
      <c r="B35" s="43"/>
      <c r="C35" s="43"/>
      <c r="D35" s="43"/>
      <c r="E35" s="2"/>
      <c r="F35" s="31">
        <v>13</v>
      </c>
      <c r="G35" s="40">
        <v>17495.06699880978</v>
      </c>
      <c r="H35" s="26">
        <f t="shared" si="1"/>
        <v>0.21403471887951553</v>
      </c>
      <c r="I35" s="27">
        <f t="shared" si="0"/>
        <v>3744.5517468685407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5"/>
    </row>
    <row r="36" spans="1:21" s="3" customFormat="1" ht="20.100000000000001" customHeight="1" x14ac:dyDescent="0.2">
      <c r="A36" s="2"/>
      <c r="B36"/>
      <c r="C36" s="2"/>
      <c r="D36" s="2"/>
      <c r="E36" s="2"/>
      <c r="F36" s="31">
        <v>14</v>
      </c>
      <c r="G36" s="40">
        <v>13970.918318735314</v>
      </c>
      <c r="H36" s="26">
        <f t="shared" si="1"/>
        <v>0.19010039237024923</v>
      </c>
      <c r="I36" s="27">
        <f t="shared" si="0"/>
        <v>2655.8770541642857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5"/>
    </row>
    <row r="37" spans="1:21" s="3" customFormat="1" ht="20.100000000000001" customHeight="1" thickBot="1" x14ac:dyDescent="0.25">
      <c r="A37" s="2"/>
      <c r="B37"/>
      <c r="C37" s="2"/>
      <c r="D37" s="2"/>
      <c r="E37" s="2"/>
      <c r="F37" s="46">
        <v>15</v>
      </c>
      <c r="G37" s="47">
        <v>12946.616747032076</v>
      </c>
      <c r="H37" s="48">
        <f t="shared" si="1"/>
        <v>0.16884251007737489</v>
      </c>
      <c r="I37" s="49">
        <f t="shared" si="0"/>
        <v>2185.9392685786738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5"/>
    </row>
    <row r="38" spans="1:21" s="3" customFormat="1" ht="20.100000000000001" customHeight="1" x14ac:dyDescent="0.2">
      <c r="A38" s="2"/>
      <c r="B38" s="2"/>
      <c r="C38" s="2"/>
      <c r="D38" s="2"/>
      <c r="E38" s="2"/>
      <c r="F38" s="29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5"/>
    </row>
    <row r="39" spans="1:21" s="3" customFormat="1" ht="20.100000000000001" customHeight="1" x14ac:dyDescent="0.2">
      <c r="A39" s="2"/>
      <c r="B39" s="2"/>
      <c r="C39" s="2"/>
      <c r="D39" s="2"/>
      <c r="E39" s="2"/>
      <c r="F39" s="29"/>
      <c r="G39" s="2"/>
      <c r="H39" s="32" t="s">
        <v>17</v>
      </c>
      <c r="I39" s="32">
        <f>SUM(I23:I37)</f>
        <v>111524.97077061782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5"/>
    </row>
    <row r="40" spans="1:21" s="3" customFormat="1" ht="20.10000000000000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5"/>
    </row>
    <row r="41" spans="1:21" s="3" customFormat="1" ht="20.10000000000000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5"/>
    </row>
    <row r="42" spans="1:21" s="3" customFormat="1" ht="20.100000000000001" customHeight="1" x14ac:dyDescent="0.2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5"/>
    </row>
    <row r="43" spans="1:21" s="3" customFormat="1" ht="20.100000000000001" customHeight="1" x14ac:dyDescent="0.3">
      <c r="B43" s="13" t="s">
        <v>61</v>
      </c>
      <c r="C43" s="23">
        <f>'OPÇÃO 1'!C43</f>
        <v>0.05</v>
      </c>
      <c r="D43" s="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5"/>
    </row>
    <row r="44" spans="1:21" s="3" customFormat="1" ht="20.100000000000001" customHeight="1" x14ac:dyDescent="0.3">
      <c r="B44" s="13" t="s">
        <v>51</v>
      </c>
      <c r="C44" s="23">
        <f>C18</f>
        <v>7.2289156626506035E-2</v>
      </c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5"/>
    </row>
    <row r="45" spans="1:21" s="3" customFormat="1" ht="20.100000000000001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5"/>
    </row>
    <row r="46" spans="1:21" s="3" customFormat="1" ht="20.100000000000001" customHeight="1" x14ac:dyDescent="0.3">
      <c r="B46" s="16" t="s">
        <v>64</v>
      </c>
      <c r="C46" s="50">
        <f>((1+C44)*(1+C43))-1</f>
        <v>0.12590361445783138</v>
      </c>
      <c r="D46" s="15" t="s">
        <v>2</v>
      </c>
      <c r="E46" s="2"/>
      <c r="F46" s="2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5"/>
    </row>
    <row r="47" spans="1:21" s="3" customFormat="1" ht="20.100000000000001" customHeight="1" x14ac:dyDescent="0.2">
      <c r="B47" s="2"/>
      <c r="C47" s="2"/>
      <c r="D47" s="2"/>
      <c r="E47" s="2"/>
      <c r="F47" s="2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5"/>
    </row>
    <row r="48" spans="1:21" s="3" customFormat="1" ht="20.100000000000001" customHeight="1" x14ac:dyDescent="0.2">
      <c r="B48" s="2"/>
      <c r="C48" s="2"/>
      <c r="D48" s="2"/>
      <c r="E48" s="2"/>
      <c r="F48" s="29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5"/>
    </row>
    <row r="49" spans="1:21" s="3" customFormat="1" ht="20.100000000000001" customHeight="1" x14ac:dyDescent="0.2">
      <c r="A49" s="57" t="s">
        <v>65</v>
      </c>
      <c r="B49" s="57"/>
      <c r="C49" s="57"/>
      <c r="D49" s="57"/>
      <c r="F49" s="29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5"/>
    </row>
    <row r="50" spans="1:21" s="3" customFormat="1" ht="20.100000000000001" customHeight="1" x14ac:dyDescent="0.2">
      <c r="B50" s="2"/>
      <c r="C50" s="2"/>
      <c r="D50" s="2"/>
      <c r="E50" s="2"/>
      <c r="F50" s="29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5"/>
    </row>
    <row r="51" spans="1:21" s="3" customFormat="1" ht="20.100000000000001" customHeight="1" x14ac:dyDescent="0.2">
      <c r="B51" s="2"/>
      <c r="C51"/>
      <c r="D51" s="2"/>
      <c r="E51" s="2"/>
      <c r="F51" s="29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5"/>
    </row>
    <row r="52" spans="1:21" s="3" customFormat="1" ht="20.100000000000001" customHeight="1" x14ac:dyDescent="0.2">
      <c r="B52" s="2"/>
      <c r="C52" s="2"/>
      <c r="D52" s="2"/>
      <c r="E52" s="2"/>
      <c r="F52" s="29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5"/>
    </row>
    <row r="53" spans="1:21" s="3" customFormat="1" ht="20.100000000000001" customHeight="1" x14ac:dyDescent="0.3">
      <c r="B53" s="16" t="s">
        <v>64</v>
      </c>
      <c r="C53" s="50">
        <f>((1+C46)^(1/12))-1</f>
        <v>9.9311502989161138E-3</v>
      </c>
      <c r="D53" s="15" t="s">
        <v>3</v>
      </c>
      <c r="E53" s="2"/>
      <c r="F53" s="29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5"/>
    </row>
    <row r="54" spans="1:21" s="3" customFormat="1" ht="20.100000000000001" customHeight="1" x14ac:dyDescent="0.2">
      <c r="C54" s="2"/>
      <c r="D54" s="2"/>
      <c r="E54" s="2"/>
      <c r="F54" s="29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5"/>
    </row>
    <row r="55" spans="1:21" s="3" customFormat="1" ht="20.100000000000001" customHeight="1" x14ac:dyDescent="0.2">
      <c r="B55" s="2"/>
      <c r="C55" s="2"/>
      <c r="D55" s="2"/>
      <c r="E55" s="2"/>
      <c r="F55" s="29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5"/>
    </row>
    <row r="56" spans="1:21" s="3" customFormat="1" ht="20.100000000000001" customHeight="1" x14ac:dyDescent="0.2">
      <c r="F56" s="29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5"/>
    </row>
    <row r="57" spans="1:21" s="3" customFormat="1" ht="20.100000000000001" customHeight="1" x14ac:dyDescent="0.2">
      <c r="B57" s="2"/>
      <c r="C57" s="2"/>
      <c r="D57" s="2"/>
      <c r="E57" s="2"/>
      <c r="F57" s="29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5"/>
    </row>
    <row r="58" spans="1:21" s="3" customFormat="1" ht="20.100000000000001" customHeight="1" x14ac:dyDescent="0.2">
      <c r="B58" s="2"/>
      <c r="C58" s="2"/>
      <c r="D58" s="2"/>
      <c r="E58" s="2"/>
      <c r="F58" s="29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5"/>
    </row>
    <row r="59" spans="1:21" s="3" customFormat="1" ht="20.100000000000001" customHeight="1" x14ac:dyDescent="0.2">
      <c r="B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5"/>
    </row>
    <row r="60" spans="1:21" s="3" customFormat="1" ht="20.100000000000001" customHeight="1" x14ac:dyDescent="0.2">
      <c r="B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5"/>
    </row>
    <row r="61" spans="1:21" s="3" customFormat="1" ht="20.100000000000001" customHeight="1" x14ac:dyDescent="0.2">
      <c r="B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5"/>
    </row>
    <row r="62" spans="1:21" s="3" customFormat="1" ht="20.100000000000001" customHeight="1" x14ac:dyDescent="0.2">
      <c r="B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5"/>
    </row>
    <row r="63" spans="1:21" s="3" customFormat="1" ht="20.100000000000001" customHeight="1" x14ac:dyDescent="0.2">
      <c r="B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5"/>
    </row>
    <row r="64" spans="1:21" s="3" customFormat="1" ht="20.100000000000001" customHeight="1" x14ac:dyDescent="0.2">
      <c r="B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5"/>
    </row>
    <row r="65" spans="2:21" s="3" customFormat="1" ht="20.100000000000001" customHeight="1" x14ac:dyDescent="0.2">
      <c r="B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5"/>
    </row>
    <row r="66" spans="2:21" s="3" customFormat="1" ht="20.100000000000001" customHeight="1" x14ac:dyDescent="0.2">
      <c r="B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5"/>
    </row>
    <row r="67" spans="2:21" s="3" customFormat="1" ht="20.100000000000001" customHeight="1" x14ac:dyDescent="0.2">
      <c r="B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5"/>
    </row>
    <row r="68" spans="2:21" s="3" customFormat="1" ht="20.100000000000001" customHeight="1" x14ac:dyDescent="0.2">
      <c r="B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5"/>
    </row>
    <row r="69" spans="2:21" s="3" customFormat="1" ht="20.100000000000001" customHeight="1" x14ac:dyDescent="0.2">
      <c r="B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5"/>
    </row>
    <row r="70" spans="2:21" s="3" customFormat="1" ht="20.100000000000001" customHeight="1" x14ac:dyDescent="0.2">
      <c r="B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5"/>
    </row>
    <row r="71" spans="2:21" s="3" customFormat="1" ht="20.100000000000001" customHeight="1" x14ac:dyDescent="0.2">
      <c r="B71" s="2"/>
      <c r="C71" s="2"/>
      <c r="D71" s="2"/>
      <c r="E71" s="2"/>
      <c r="F71" s="29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5"/>
    </row>
    <row r="72" spans="2:21" s="3" customFormat="1" ht="20.100000000000001" customHeight="1" x14ac:dyDescent="0.2">
      <c r="B72" s="2"/>
      <c r="C72" s="2"/>
      <c r="D72" s="2"/>
      <c r="E72" s="2"/>
      <c r="F72" s="29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5"/>
    </row>
    <row r="73" spans="2:21" s="3" customFormat="1" ht="20.100000000000001" customHeight="1" x14ac:dyDescent="0.2">
      <c r="B73" s="2"/>
      <c r="C73" s="2"/>
      <c r="D73" s="2"/>
      <c r="E73" s="2"/>
      <c r="F73" s="29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5"/>
    </row>
    <row r="74" spans="2:21" s="3" customFormat="1" ht="20.100000000000001" customHeight="1" x14ac:dyDescent="0.2">
      <c r="B74" s="2"/>
      <c r="C74" s="2"/>
      <c r="D74" s="2"/>
      <c r="E74" s="2"/>
      <c r="F74" s="29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5"/>
    </row>
    <row r="75" spans="2:21" s="3" customFormat="1" ht="20.100000000000001" customHeight="1" x14ac:dyDescent="0.2">
      <c r="B75" s="2"/>
      <c r="C75" s="2"/>
      <c r="D75" s="2"/>
      <c r="E75" s="2"/>
      <c r="F75" s="29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</row>
    <row r="76" spans="2:21" s="3" customFormat="1" ht="20.100000000000001" customHeight="1" x14ac:dyDescent="0.2">
      <c r="B76" s="2"/>
      <c r="C76" s="2"/>
      <c r="D76" s="2"/>
      <c r="E76" s="2"/>
      <c r="F76" s="29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5"/>
    </row>
    <row r="77" spans="2:21" s="3" customFormat="1" ht="20.100000000000001" customHeight="1" x14ac:dyDescent="0.2">
      <c r="B77" s="2"/>
      <c r="C77" s="2"/>
      <c r="D77" s="2"/>
      <c r="E77" s="2"/>
      <c r="F77" s="29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5"/>
    </row>
    <row r="78" spans="2:21" s="3" customFormat="1" ht="20.100000000000001" customHeight="1" x14ac:dyDescent="0.2">
      <c r="B78" s="2"/>
      <c r="C78" s="2"/>
      <c r="D78" s="2"/>
      <c r="E78" s="2"/>
      <c r="F78" s="29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5"/>
    </row>
    <row r="79" spans="2:21" s="3" customFormat="1" ht="20.100000000000001" customHeight="1" x14ac:dyDescent="0.2">
      <c r="B79" s="2"/>
      <c r="C79" s="2"/>
      <c r="D79" s="2"/>
      <c r="E79" s="2"/>
      <c r="F79" s="29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5"/>
    </row>
    <row r="80" spans="2:21" s="3" customFormat="1" ht="20.100000000000001" customHeight="1" x14ac:dyDescent="0.2">
      <c r="B80" s="2"/>
      <c r="C80" s="2"/>
      <c r="D80" s="2"/>
      <c r="E80" s="2"/>
      <c r="F80" s="29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5"/>
    </row>
    <row r="81" spans="2:21" s="3" customFormat="1" ht="20.100000000000001" customHeight="1" x14ac:dyDescent="0.2">
      <c r="B81" s="2"/>
      <c r="C81" s="2"/>
      <c r="D81" s="2"/>
      <c r="E81" s="2"/>
      <c r="F81" s="29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5"/>
    </row>
    <row r="82" spans="2:21" s="3" customFormat="1" ht="20.100000000000001" customHeight="1" x14ac:dyDescent="0.2">
      <c r="B82" s="2"/>
      <c r="C82" s="2"/>
      <c r="D82" s="2"/>
      <c r="E82" s="2"/>
      <c r="F82" s="2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5"/>
    </row>
    <row r="83" spans="2:21" s="3" customFormat="1" ht="20.100000000000001" customHeight="1" x14ac:dyDescent="0.2">
      <c r="B83" s="2"/>
      <c r="C83" s="2"/>
      <c r="D83" s="2"/>
      <c r="E83" s="2"/>
      <c r="F83" s="2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5"/>
    </row>
    <row r="84" spans="2:21" s="3" customFormat="1" ht="20.100000000000001" customHeight="1" x14ac:dyDescent="0.2">
      <c r="B84" s="2"/>
      <c r="C84" s="2"/>
      <c r="D84" s="2"/>
      <c r="E84" s="2"/>
      <c r="F84" s="2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5"/>
    </row>
    <row r="85" spans="2:21" s="3" customFormat="1" ht="20.100000000000001" customHeight="1" x14ac:dyDescent="0.2">
      <c r="B85" s="2"/>
      <c r="C85" s="2"/>
      <c r="D85" s="2"/>
      <c r="E85" s="2"/>
      <c r="F85" s="29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5"/>
    </row>
    <row r="86" spans="2:21" s="3" customFormat="1" ht="20.100000000000001" customHeight="1" x14ac:dyDescent="0.2">
      <c r="B86" s="2"/>
      <c r="C86" s="2"/>
      <c r="D86" s="2"/>
      <c r="E86" s="2"/>
      <c r="F86" s="2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5"/>
    </row>
    <row r="87" spans="2:21" s="3" customFormat="1" ht="20.100000000000001" customHeight="1" x14ac:dyDescent="0.2">
      <c r="B87" s="2"/>
      <c r="C87" s="2"/>
      <c r="D87" s="2"/>
      <c r="E87" s="2"/>
      <c r="F87" s="29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5"/>
    </row>
    <row r="88" spans="2:21" s="3" customFormat="1" ht="20.100000000000001" customHeight="1" x14ac:dyDescent="0.2">
      <c r="B88" s="2"/>
      <c r="C88" s="2"/>
      <c r="D88" s="2"/>
      <c r="E88" s="2"/>
      <c r="F88" s="29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5"/>
    </row>
    <row r="89" spans="2:21" s="3" customFormat="1" ht="20.100000000000001" customHeight="1" x14ac:dyDescent="0.2">
      <c r="B89" s="2"/>
      <c r="C89" s="2"/>
      <c r="D89" s="2"/>
      <c r="E89" s="2"/>
      <c r="F89" s="29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5"/>
    </row>
    <row r="90" spans="2:21" s="3" customFormat="1" ht="20.100000000000001" customHeight="1" x14ac:dyDescent="0.2">
      <c r="B90" s="2"/>
      <c r="C90" s="2"/>
      <c r="D90" s="2"/>
      <c r="E90" s="2"/>
      <c r="F90" s="29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5"/>
    </row>
    <row r="91" spans="2:21" s="3" customFormat="1" ht="20.100000000000001" customHeight="1" x14ac:dyDescent="0.2">
      <c r="B91" s="2"/>
      <c r="C91" s="2"/>
      <c r="D91" s="2"/>
      <c r="E91" s="2"/>
      <c r="F91" s="29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5"/>
    </row>
    <row r="92" spans="2:21" s="3" customFormat="1" ht="20.100000000000001" customHeight="1" x14ac:dyDescent="0.2">
      <c r="B92" s="2"/>
      <c r="C92" s="2"/>
      <c r="D92" s="2"/>
      <c r="E92" s="2"/>
      <c r="F92" s="29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5"/>
    </row>
    <row r="93" spans="2:21" s="3" customFormat="1" ht="20.100000000000001" customHeight="1" x14ac:dyDescent="0.2">
      <c r="B93" s="2"/>
      <c r="C93" s="2"/>
      <c r="D93" s="2"/>
      <c r="E93" s="2"/>
      <c r="F93" s="29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5"/>
    </row>
    <row r="94" spans="2:21" s="3" customFormat="1" ht="20.100000000000001" customHeight="1" x14ac:dyDescent="0.2">
      <c r="B94" s="2"/>
      <c r="C94" s="2"/>
      <c r="D94" s="2"/>
      <c r="E94" s="2"/>
      <c r="F94" s="29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5"/>
    </row>
    <row r="95" spans="2:21" s="3" customFormat="1" ht="20.100000000000001" customHeight="1" x14ac:dyDescent="0.2">
      <c r="B95" s="2"/>
      <c r="C95" s="2"/>
      <c r="D95" s="2"/>
      <c r="E95" s="2"/>
      <c r="F95" s="29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5"/>
    </row>
    <row r="96" spans="2:21" s="3" customFormat="1" ht="20.100000000000001" customHeight="1" x14ac:dyDescent="0.2">
      <c r="B96" s="2"/>
      <c r="C96" s="2"/>
      <c r="D96" s="2"/>
      <c r="E96" s="2"/>
      <c r="F96" s="29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5"/>
    </row>
    <row r="97" spans="2:21" s="3" customFormat="1" ht="20.100000000000001" customHeight="1" x14ac:dyDescent="0.2">
      <c r="B97" s="2"/>
      <c r="C97" s="2"/>
      <c r="D97" s="2"/>
      <c r="E97" s="2"/>
      <c r="F97" s="29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5"/>
    </row>
    <row r="98" spans="2:21" s="3" customFormat="1" ht="20.100000000000001" customHeight="1" x14ac:dyDescent="0.2">
      <c r="B98" s="2"/>
      <c r="C98" s="2"/>
      <c r="D98" s="2"/>
      <c r="E98" s="2"/>
      <c r="F98" s="29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5"/>
    </row>
    <row r="99" spans="2:21" s="3" customFormat="1" ht="20.100000000000001" customHeight="1" x14ac:dyDescent="0.2">
      <c r="B99" s="2"/>
      <c r="C99" s="2"/>
      <c r="D99" s="2"/>
      <c r="E99" s="2"/>
      <c r="F99" s="29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</row>
    <row r="100" spans="2:21" s="3" customFormat="1" ht="20.100000000000001" customHeight="1" x14ac:dyDescent="0.2">
      <c r="B100" s="2"/>
      <c r="C100" s="2"/>
      <c r="D100" s="2"/>
      <c r="E100" s="2"/>
      <c r="F100" s="29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5"/>
    </row>
    <row r="101" spans="2:21" s="3" customFormat="1" ht="20.100000000000001" customHeight="1" x14ac:dyDescent="0.2">
      <c r="B101" s="2"/>
      <c r="C101" s="2"/>
      <c r="D101" s="2"/>
      <c r="E101" s="2"/>
      <c r="F101" s="29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5"/>
    </row>
    <row r="102" spans="2:21" s="3" customFormat="1" ht="20.100000000000001" customHeight="1" x14ac:dyDescent="0.2">
      <c r="B102" s="2"/>
      <c r="C102" s="2"/>
      <c r="D102" s="2"/>
      <c r="E102" s="2"/>
      <c r="F102" s="29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5"/>
    </row>
    <row r="103" spans="2:21" s="3" customFormat="1" ht="20.100000000000001" customHeight="1" x14ac:dyDescent="0.2">
      <c r="B103" s="2"/>
      <c r="C103" s="2"/>
      <c r="D103" s="2"/>
      <c r="E103" s="2"/>
      <c r="F103" s="29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5"/>
    </row>
    <row r="104" spans="2:21" s="3" customFormat="1" ht="20.100000000000001" customHeight="1" x14ac:dyDescent="0.2">
      <c r="B104" s="2"/>
      <c r="C104" s="2"/>
      <c r="D104" s="2"/>
      <c r="E104" s="2"/>
      <c r="F104" s="29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5"/>
    </row>
    <row r="105" spans="2:21" s="3" customFormat="1" ht="20.100000000000001" customHeight="1" x14ac:dyDescent="0.2">
      <c r="B105" s="2"/>
      <c r="C105" s="2"/>
      <c r="D105" s="2"/>
      <c r="E105" s="2"/>
      <c r="F105" s="29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5"/>
    </row>
    <row r="106" spans="2:21" s="3" customFormat="1" ht="20.100000000000001" customHeight="1" x14ac:dyDescent="0.2">
      <c r="B106" s="2"/>
      <c r="C106" s="2"/>
      <c r="D106" s="2"/>
      <c r="E106" s="2"/>
      <c r="F106" s="29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5"/>
    </row>
    <row r="107" spans="2:21" s="3" customFormat="1" ht="20.100000000000001" customHeight="1" x14ac:dyDescent="0.2">
      <c r="B107" s="2"/>
      <c r="C107" s="2"/>
      <c r="D107" s="2"/>
      <c r="E107" s="2"/>
      <c r="F107" s="29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5"/>
    </row>
    <row r="108" spans="2:21" s="3" customFormat="1" ht="20.100000000000001" customHeight="1" x14ac:dyDescent="0.2">
      <c r="B108" s="2"/>
      <c r="C108" s="2"/>
      <c r="D108" s="2"/>
      <c r="E108" s="2"/>
      <c r="F108" s="29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5"/>
    </row>
    <row r="109" spans="2:21" s="3" customFormat="1" ht="20.100000000000001" customHeight="1" x14ac:dyDescent="0.2">
      <c r="B109" s="2"/>
      <c r="C109" s="2"/>
      <c r="D109" s="2"/>
      <c r="E109" s="2"/>
      <c r="F109" s="29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5"/>
    </row>
    <row r="110" spans="2:21" s="3" customFormat="1" ht="20.100000000000001" customHeight="1" x14ac:dyDescent="0.2">
      <c r="B110" s="2"/>
      <c r="C110" s="2"/>
      <c r="D110" s="2"/>
      <c r="E110" s="2"/>
      <c r="F110" s="29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5"/>
    </row>
    <row r="111" spans="2:21" s="3" customFormat="1" ht="20.100000000000001" customHeight="1" x14ac:dyDescent="0.2">
      <c r="B111" s="2"/>
      <c r="C111" s="2"/>
      <c r="D111" s="2"/>
      <c r="E111" s="2"/>
      <c r="F111" s="29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5"/>
    </row>
    <row r="112" spans="2:21" s="3" customFormat="1" ht="20.100000000000001" customHeight="1" x14ac:dyDescent="0.2">
      <c r="B112" s="2"/>
      <c r="C112" s="2"/>
      <c r="D112" s="2"/>
      <c r="E112" s="2"/>
      <c r="F112" s="29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5"/>
    </row>
    <row r="113" spans="2:21" s="3" customFormat="1" ht="20.100000000000001" customHeight="1" x14ac:dyDescent="0.2">
      <c r="B113" s="2"/>
      <c r="C113" s="2"/>
      <c r="D113" s="2"/>
      <c r="E113" s="2"/>
      <c r="F113" s="29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5"/>
    </row>
    <row r="114" spans="2:21" s="3" customFormat="1" ht="20.100000000000001" customHeight="1" x14ac:dyDescent="0.2">
      <c r="B114" s="2"/>
      <c r="C114" s="2"/>
      <c r="D114" s="2"/>
      <c r="E114" s="2"/>
      <c r="F114" s="29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5"/>
    </row>
    <row r="115" spans="2:21" s="3" customFormat="1" ht="20.100000000000001" customHeight="1" x14ac:dyDescent="0.2">
      <c r="B115" s="2"/>
      <c r="C115" s="2"/>
      <c r="D115" s="2"/>
      <c r="E115" s="2"/>
      <c r="F115" s="29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5"/>
    </row>
    <row r="116" spans="2:21" s="3" customFormat="1" ht="20.100000000000001" customHeight="1" x14ac:dyDescent="0.2">
      <c r="B116" s="2"/>
      <c r="C116" s="2"/>
      <c r="D116" s="2"/>
      <c r="E116" s="2"/>
      <c r="F116" s="29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5"/>
    </row>
    <row r="117" spans="2:21" s="3" customFormat="1" ht="20.100000000000001" customHeight="1" x14ac:dyDescent="0.2">
      <c r="B117" s="2"/>
      <c r="C117" s="2"/>
      <c r="D117" s="2"/>
      <c r="E117" s="2"/>
      <c r="F117" s="29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5"/>
    </row>
    <row r="118" spans="2:21" s="3" customFormat="1" ht="20.100000000000001" customHeight="1" x14ac:dyDescent="0.2">
      <c r="B118" s="2"/>
      <c r="C118" s="2"/>
      <c r="D118" s="2"/>
      <c r="E118" s="2"/>
      <c r="F118" s="29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5"/>
    </row>
    <row r="119" spans="2:21" s="3" customFormat="1" ht="20.100000000000001" customHeight="1" x14ac:dyDescent="0.2">
      <c r="B119" s="2"/>
      <c r="C119" s="2"/>
      <c r="D119" s="2"/>
      <c r="E119" s="2"/>
      <c r="F119" s="29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5"/>
    </row>
    <row r="120" spans="2:21" s="3" customFormat="1" ht="20.100000000000001" customHeight="1" x14ac:dyDescent="0.2">
      <c r="B120" s="2"/>
      <c r="C120" s="2"/>
      <c r="D120" s="2"/>
      <c r="E120" s="2"/>
      <c r="F120" s="29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5"/>
    </row>
    <row r="121" spans="2:21" s="3" customFormat="1" ht="20.100000000000001" customHeight="1" x14ac:dyDescent="0.2">
      <c r="B121" s="2"/>
      <c r="C121" s="2"/>
      <c r="D121" s="2"/>
      <c r="E121" s="2"/>
      <c r="F121" s="2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5"/>
    </row>
    <row r="122" spans="2:21" s="3" customFormat="1" ht="20.100000000000001" customHeight="1" x14ac:dyDescent="0.2">
      <c r="B122" s="2"/>
      <c r="C122" s="2"/>
      <c r="D122" s="2"/>
      <c r="E122" s="2"/>
      <c r="F122" s="29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5"/>
    </row>
    <row r="123" spans="2:21" s="3" customFormat="1" ht="20.100000000000001" customHeight="1" x14ac:dyDescent="0.2">
      <c r="B123" s="2"/>
      <c r="C123" s="2"/>
      <c r="D123" s="2"/>
      <c r="E123" s="2"/>
      <c r="F123" s="29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</row>
    <row r="124" spans="2:21" s="3" customFormat="1" ht="20.100000000000001" customHeight="1" x14ac:dyDescent="0.2">
      <c r="B124" s="2"/>
      <c r="C124" s="2"/>
      <c r="D124" s="2"/>
      <c r="E124" s="2"/>
      <c r="F124" s="29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5"/>
    </row>
    <row r="125" spans="2:21" s="3" customFormat="1" ht="20.100000000000001" customHeight="1" x14ac:dyDescent="0.2">
      <c r="B125" s="2"/>
      <c r="C125" s="2"/>
      <c r="D125" s="2"/>
      <c r="E125" s="2"/>
      <c r="F125" s="29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5"/>
    </row>
    <row r="126" spans="2:21" s="3" customFormat="1" ht="20.100000000000001" customHeight="1" x14ac:dyDescent="0.2">
      <c r="B126" s="2"/>
      <c r="C126" s="2"/>
      <c r="D126" s="2"/>
      <c r="E126" s="2"/>
      <c r="F126" s="29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5"/>
    </row>
    <row r="127" spans="2:21" s="3" customFormat="1" ht="20.100000000000001" customHeight="1" x14ac:dyDescent="0.2">
      <c r="B127" s="2"/>
      <c r="C127" s="2"/>
      <c r="D127" s="2"/>
      <c r="E127" s="2"/>
      <c r="F127" s="29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5"/>
    </row>
    <row r="128" spans="2:21" s="3" customFormat="1" ht="20.100000000000001" customHeight="1" x14ac:dyDescent="0.2">
      <c r="B128" s="2"/>
      <c r="C128" s="2"/>
      <c r="D128" s="2"/>
      <c r="E128" s="2"/>
      <c r="F128" s="29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5"/>
    </row>
    <row r="129" spans="2:21" s="3" customFormat="1" ht="20.100000000000001" customHeight="1" x14ac:dyDescent="0.2">
      <c r="B129" s="2"/>
      <c r="C129" s="2"/>
      <c r="D129" s="2"/>
      <c r="E129" s="2"/>
      <c r="F129" s="29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5"/>
    </row>
    <row r="130" spans="2:21" s="3" customFormat="1" ht="20.100000000000001" customHeight="1" x14ac:dyDescent="0.2">
      <c r="B130" s="2"/>
      <c r="C130" s="2"/>
      <c r="D130" s="2"/>
      <c r="E130" s="2"/>
      <c r="F130" s="29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5"/>
    </row>
    <row r="131" spans="2:21" s="3" customFormat="1" ht="20.100000000000001" customHeight="1" x14ac:dyDescent="0.2">
      <c r="B131" s="2"/>
      <c r="C131" s="2"/>
      <c r="D131" s="2"/>
      <c r="E131" s="2"/>
      <c r="F131" s="29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5"/>
    </row>
    <row r="132" spans="2:21" s="3" customFormat="1" ht="20.100000000000001" customHeight="1" x14ac:dyDescent="0.2">
      <c r="B132" s="2"/>
      <c r="C132" s="2"/>
      <c r="D132" s="2"/>
      <c r="E132" s="2"/>
      <c r="F132" s="2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5"/>
    </row>
    <row r="133" spans="2:21" s="3" customFormat="1" ht="20.100000000000001" customHeight="1" x14ac:dyDescent="0.2">
      <c r="B133" s="2"/>
      <c r="C133" s="2"/>
      <c r="D133" s="2"/>
      <c r="E133" s="2"/>
      <c r="F133" s="29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5"/>
    </row>
    <row r="134" spans="2:21" s="3" customFormat="1" ht="20.100000000000001" customHeight="1" x14ac:dyDescent="0.2">
      <c r="B134" s="2"/>
      <c r="C134" s="2"/>
      <c r="D134" s="2"/>
      <c r="E134" s="2"/>
      <c r="F134" s="29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5"/>
    </row>
    <row r="135" spans="2:21" s="3" customFormat="1" ht="20.100000000000001" customHeight="1" x14ac:dyDescent="0.2">
      <c r="B135" s="2"/>
      <c r="C135" s="2"/>
      <c r="D135" s="2"/>
      <c r="E135" s="2"/>
      <c r="F135" s="2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5"/>
    </row>
    <row r="136" spans="2:21" s="3" customFormat="1" ht="20.100000000000001" customHeight="1" x14ac:dyDescent="0.2">
      <c r="B136" s="2"/>
      <c r="C136" s="2"/>
      <c r="D136" s="2"/>
      <c r="E136" s="2"/>
      <c r="F136" s="29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5"/>
    </row>
    <row r="137" spans="2:21" s="3" customFormat="1" ht="20.100000000000001" customHeight="1" x14ac:dyDescent="0.2">
      <c r="B137" s="2"/>
      <c r="C137" s="2"/>
      <c r="D137" s="2"/>
      <c r="E137" s="2"/>
      <c r="F137" s="29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5"/>
    </row>
    <row r="138" spans="2:21" s="3" customFormat="1" ht="20.100000000000001" customHeight="1" x14ac:dyDescent="0.2">
      <c r="B138" s="2"/>
      <c r="C138" s="2"/>
      <c r="D138" s="2"/>
      <c r="E138" s="2"/>
      <c r="F138" s="29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5"/>
    </row>
    <row r="139" spans="2:21" s="3" customFormat="1" ht="20.100000000000001" customHeight="1" x14ac:dyDescent="0.2">
      <c r="B139" s="2"/>
      <c r="C139" s="2"/>
      <c r="D139" s="2"/>
      <c r="E139" s="2"/>
      <c r="F139" s="29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5"/>
    </row>
    <row r="140" spans="2:21" s="3" customFormat="1" ht="20.100000000000001" customHeight="1" x14ac:dyDescent="0.2">
      <c r="B140" s="2"/>
      <c r="C140" s="2"/>
      <c r="D140" s="2"/>
      <c r="E140" s="2"/>
      <c r="F140" s="29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5"/>
    </row>
    <row r="141" spans="2:21" s="3" customFormat="1" ht="20.100000000000001" customHeight="1" x14ac:dyDescent="0.2">
      <c r="B141" s="2"/>
      <c r="C141" s="2"/>
      <c r="D141" s="2"/>
      <c r="E141" s="2"/>
      <c r="F141" s="29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5"/>
    </row>
    <row r="142" spans="2:21" s="3" customFormat="1" ht="20.100000000000001" customHeight="1" x14ac:dyDescent="0.2">
      <c r="B142" s="2"/>
      <c r="C142" s="2"/>
      <c r="D142" s="2"/>
      <c r="E142" s="2"/>
      <c r="F142" s="29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5"/>
    </row>
    <row r="143" spans="2:21" s="3" customFormat="1" ht="20.100000000000001" customHeight="1" x14ac:dyDescent="0.2">
      <c r="B143" s="2"/>
      <c r="C143" s="2"/>
      <c r="D143" s="2"/>
      <c r="E143" s="2"/>
      <c r="F143" s="29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5"/>
    </row>
    <row r="144" spans="2:21" s="3" customFormat="1" ht="20.100000000000001" customHeight="1" x14ac:dyDescent="0.2">
      <c r="B144" s="2"/>
      <c r="C144" s="2"/>
      <c r="D144" s="2"/>
      <c r="E144" s="2"/>
      <c r="F144" s="29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5"/>
    </row>
    <row r="145" spans="2:21" s="3" customFormat="1" ht="20.100000000000001" customHeight="1" x14ac:dyDescent="0.2">
      <c r="B145" s="2"/>
      <c r="C145" s="2"/>
      <c r="D145" s="2"/>
      <c r="E145" s="2"/>
      <c r="F145" s="29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5"/>
    </row>
    <row r="146" spans="2:21" s="3" customFormat="1" ht="20.100000000000001" customHeight="1" x14ac:dyDescent="0.2">
      <c r="B146" s="2"/>
      <c r="C146" s="2"/>
      <c r="D146" s="2"/>
      <c r="E146" s="2"/>
      <c r="F146" s="29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5"/>
    </row>
    <row r="147" spans="2:21" s="3" customFormat="1" ht="20.100000000000001" customHeight="1" x14ac:dyDescent="0.2">
      <c r="B147" s="2"/>
      <c r="C147" s="2"/>
      <c r="D147" s="2"/>
      <c r="E147" s="2"/>
      <c r="F147" s="29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</row>
    <row r="148" spans="2:21" s="3" customFormat="1" ht="20.100000000000001" customHeight="1" x14ac:dyDescent="0.2">
      <c r="B148" s="2"/>
      <c r="C148" s="2"/>
      <c r="D148" s="2"/>
      <c r="E148" s="2"/>
      <c r="F148" s="29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5"/>
    </row>
    <row r="149" spans="2:21" s="3" customFormat="1" ht="20.100000000000001" customHeight="1" x14ac:dyDescent="0.2">
      <c r="B149" s="2"/>
      <c r="C149" s="2"/>
      <c r="D149" s="2"/>
      <c r="E149" s="2"/>
      <c r="F149" s="29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5"/>
    </row>
    <row r="150" spans="2:21" s="3" customFormat="1" ht="20.100000000000001" customHeight="1" x14ac:dyDescent="0.2">
      <c r="B150" s="2"/>
      <c r="C150" s="2"/>
      <c r="D150" s="2"/>
      <c r="E150" s="2"/>
      <c r="F150" s="29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5"/>
    </row>
    <row r="151" spans="2:21" s="3" customFormat="1" ht="20.100000000000001" customHeight="1" x14ac:dyDescent="0.2">
      <c r="B151" s="2"/>
      <c r="C151" s="2"/>
      <c r="D151" s="2"/>
      <c r="E151" s="2"/>
      <c r="F151" s="29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5"/>
    </row>
    <row r="152" spans="2:21" s="3" customFormat="1" ht="20.100000000000001" customHeight="1" x14ac:dyDescent="0.2">
      <c r="B152" s="2"/>
      <c r="C152" s="2"/>
      <c r="D152" s="2"/>
      <c r="E152" s="2"/>
      <c r="F152" s="29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5"/>
    </row>
    <row r="153" spans="2:21" s="3" customFormat="1" ht="20.100000000000001" customHeight="1" x14ac:dyDescent="0.2">
      <c r="B153" s="2"/>
      <c r="C153" s="2"/>
      <c r="D153" s="2"/>
      <c r="E153" s="2"/>
      <c r="F153" s="29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5"/>
    </row>
    <row r="154" spans="2:21" s="3" customFormat="1" ht="20.100000000000001" customHeight="1" x14ac:dyDescent="0.2">
      <c r="B154" s="2"/>
      <c r="C154" s="2"/>
      <c r="D154" s="2"/>
      <c r="E154" s="2"/>
      <c r="F154" s="29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5"/>
    </row>
    <row r="155" spans="2:21" s="3" customFormat="1" ht="20.100000000000001" customHeight="1" x14ac:dyDescent="0.2">
      <c r="B155" s="2"/>
      <c r="C155" s="2"/>
      <c r="D155" s="2"/>
      <c r="E155" s="2"/>
      <c r="F155" s="29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5"/>
    </row>
    <row r="156" spans="2:21" s="3" customFormat="1" ht="20.100000000000001" customHeight="1" x14ac:dyDescent="0.2">
      <c r="B156" s="2"/>
      <c r="C156" s="2"/>
      <c r="D156" s="2"/>
      <c r="E156" s="2"/>
      <c r="F156" s="2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5"/>
    </row>
    <row r="157" spans="2:21" s="3" customFormat="1" ht="20.100000000000001" customHeight="1" x14ac:dyDescent="0.2">
      <c r="B157" s="2"/>
      <c r="C157" s="2"/>
      <c r="D157" s="2"/>
      <c r="E157" s="2"/>
      <c r="F157" s="29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5"/>
    </row>
    <row r="158" spans="2:21" s="3" customFormat="1" ht="20.100000000000001" customHeight="1" x14ac:dyDescent="0.2">
      <c r="B158" s="2"/>
      <c r="C158" s="2"/>
      <c r="D158" s="2"/>
      <c r="E158" s="2"/>
      <c r="F158" s="29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5"/>
    </row>
    <row r="159" spans="2:21" s="3" customFormat="1" ht="20.100000000000001" customHeight="1" x14ac:dyDescent="0.2">
      <c r="B159" s="2"/>
      <c r="C159" s="2"/>
      <c r="D159" s="2"/>
      <c r="E159" s="2"/>
      <c r="F159" s="29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5"/>
    </row>
    <row r="160" spans="2:21" s="3" customFormat="1" ht="20.100000000000001" customHeight="1" x14ac:dyDescent="0.2">
      <c r="B160" s="2"/>
      <c r="C160" s="2"/>
      <c r="D160" s="2"/>
      <c r="E160" s="2"/>
      <c r="F160" s="2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5"/>
    </row>
    <row r="161" spans="2:21" s="3" customFormat="1" ht="20.100000000000001" customHeight="1" x14ac:dyDescent="0.2">
      <c r="B161" s="2"/>
      <c r="C161" s="2"/>
      <c r="D161" s="2"/>
      <c r="E161" s="2"/>
      <c r="F161" s="29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5"/>
    </row>
    <row r="162" spans="2:21" s="3" customFormat="1" ht="20.100000000000001" customHeight="1" x14ac:dyDescent="0.2">
      <c r="B162" s="2"/>
      <c r="C162" s="2"/>
      <c r="D162" s="2"/>
      <c r="E162" s="2"/>
      <c r="F162" s="29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5"/>
    </row>
    <row r="163" spans="2:21" s="3" customFormat="1" ht="20.100000000000001" customHeight="1" x14ac:dyDescent="0.2">
      <c r="B163" s="2"/>
      <c r="C163" s="2"/>
      <c r="D163" s="2"/>
      <c r="E163" s="2"/>
      <c r="F163" s="29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5"/>
    </row>
    <row r="164" spans="2:21" s="3" customFormat="1" ht="20.100000000000001" customHeight="1" x14ac:dyDescent="0.2">
      <c r="B164" s="2"/>
      <c r="C164" s="2"/>
      <c r="D164" s="2"/>
      <c r="E164" s="2"/>
      <c r="F164" s="29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5"/>
    </row>
    <row r="165" spans="2:21" s="3" customFormat="1" ht="20.100000000000001" customHeight="1" x14ac:dyDescent="0.2">
      <c r="B165" s="2"/>
      <c r="C165" s="2"/>
      <c r="D165" s="2"/>
      <c r="E165" s="2"/>
      <c r="F165" s="29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5"/>
    </row>
    <row r="166" spans="2:21" s="3" customFormat="1" ht="20.100000000000001" customHeight="1" x14ac:dyDescent="0.2">
      <c r="B166" s="2"/>
      <c r="C166" s="2"/>
      <c r="D166" s="2"/>
      <c r="E166" s="2"/>
      <c r="F166" s="29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5"/>
    </row>
    <row r="167" spans="2:21" s="3" customFormat="1" ht="20.100000000000001" customHeight="1" x14ac:dyDescent="0.2">
      <c r="B167" s="2"/>
      <c r="C167" s="2"/>
      <c r="D167" s="2"/>
      <c r="E167" s="2"/>
      <c r="F167" s="29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5"/>
    </row>
    <row r="168" spans="2:21" s="3" customFormat="1" ht="20.100000000000001" customHeight="1" x14ac:dyDescent="0.2">
      <c r="B168" s="2"/>
      <c r="C168" s="2"/>
      <c r="D168" s="2"/>
      <c r="E168" s="2"/>
      <c r="F168" s="29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5"/>
    </row>
    <row r="169" spans="2:21" s="3" customFormat="1" ht="20.100000000000001" customHeight="1" x14ac:dyDescent="0.2">
      <c r="B169" s="2"/>
      <c r="C169" s="2"/>
      <c r="D169" s="2"/>
      <c r="E169" s="2"/>
      <c r="F169" s="29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5"/>
    </row>
    <row r="170" spans="2:21" s="3" customFormat="1" ht="20.100000000000001" customHeight="1" x14ac:dyDescent="0.2">
      <c r="B170" s="2"/>
      <c r="C170" s="2"/>
      <c r="D170" s="2"/>
      <c r="E170" s="2"/>
      <c r="F170" s="29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5"/>
    </row>
    <row r="171" spans="2:21" s="3" customFormat="1" ht="20.100000000000001" customHeight="1" x14ac:dyDescent="0.2">
      <c r="B171" s="2"/>
      <c r="C171" s="2"/>
      <c r="D171" s="2"/>
      <c r="E171" s="2"/>
      <c r="F171" s="29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</row>
    <row r="172" spans="2:21" s="3" customFormat="1" ht="20.100000000000001" customHeight="1" x14ac:dyDescent="0.2">
      <c r="B172" s="2"/>
      <c r="C172" s="2"/>
      <c r="D172" s="2"/>
      <c r="E172" s="2"/>
      <c r="F172" s="29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5"/>
    </row>
    <row r="173" spans="2:21" s="3" customFormat="1" ht="20.100000000000001" customHeight="1" x14ac:dyDescent="0.2">
      <c r="B173" s="2"/>
      <c r="C173" s="2"/>
      <c r="D173" s="2"/>
      <c r="E173" s="2"/>
      <c r="F173" s="29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5"/>
    </row>
    <row r="174" spans="2:21" s="3" customFormat="1" ht="20.100000000000001" customHeight="1" x14ac:dyDescent="0.2">
      <c r="B174" s="2"/>
      <c r="C174" s="2"/>
      <c r="D174" s="2"/>
      <c r="E174" s="2"/>
      <c r="F174" s="29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5"/>
    </row>
    <row r="175" spans="2:21" s="3" customFormat="1" ht="20.100000000000001" customHeight="1" x14ac:dyDescent="0.2">
      <c r="B175" s="2"/>
      <c r="C175" s="2"/>
      <c r="D175" s="2"/>
      <c r="E175" s="2"/>
      <c r="F175" s="29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5"/>
    </row>
    <row r="176" spans="2:21" s="3" customFormat="1" ht="20.100000000000001" customHeight="1" x14ac:dyDescent="0.2">
      <c r="B176" s="2"/>
      <c r="C176" s="2"/>
      <c r="D176" s="2"/>
      <c r="E176" s="2"/>
      <c r="F176" s="29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5"/>
    </row>
    <row r="177" spans="2:21" s="3" customFormat="1" ht="20.100000000000001" customHeight="1" x14ac:dyDescent="0.2">
      <c r="B177" s="2"/>
      <c r="C177" s="2"/>
      <c r="D177" s="2"/>
      <c r="E177" s="2"/>
      <c r="F177" s="29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5"/>
    </row>
    <row r="178" spans="2:21" s="3" customFormat="1" ht="20.100000000000001" customHeight="1" x14ac:dyDescent="0.2">
      <c r="B178" s="2"/>
      <c r="C178" s="2"/>
      <c r="D178" s="2"/>
      <c r="E178" s="2"/>
      <c r="F178" s="29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5"/>
    </row>
    <row r="179" spans="2:21" s="3" customFormat="1" ht="20.100000000000001" customHeight="1" x14ac:dyDescent="0.2">
      <c r="B179" s="2"/>
      <c r="C179" s="2"/>
      <c r="D179" s="2"/>
      <c r="E179" s="2"/>
      <c r="F179" s="29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5"/>
    </row>
    <row r="180" spans="2:21" s="3" customFormat="1" ht="20.100000000000001" customHeight="1" x14ac:dyDescent="0.2">
      <c r="B180" s="2"/>
      <c r="C180" s="2"/>
      <c r="D180" s="2"/>
      <c r="E180" s="2"/>
      <c r="F180" s="29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5"/>
    </row>
    <row r="181" spans="2:21" s="3" customFormat="1" ht="20.100000000000001" customHeight="1" x14ac:dyDescent="0.2">
      <c r="B181" s="2"/>
      <c r="C181" s="2"/>
      <c r="D181" s="2"/>
      <c r="E181" s="2"/>
      <c r="F181" s="29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5"/>
    </row>
    <row r="182" spans="2:21" s="3" customFormat="1" ht="20.100000000000001" customHeight="1" x14ac:dyDescent="0.2">
      <c r="B182" s="2"/>
      <c r="C182" s="2"/>
      <c r="D182" s="2"/>
      <c r="E182" s="2"/>
      <c r="F182" s="29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5"/>
    </row>
    <row r="183" spans="2:21" s="3" customFormat="1" ht="20.100000000000001" customHeight="1" x14ac:dyDescent="0.2">
      <c r="B183" s="2"/>
      <c r="C183" s="2"/>
      <c r="D183" s="2"/>
      <c r="E183" s="2"/>
      <c r="F183" s="29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5"/>
    </row>
    <row r="184" spans="2:21" s="3" customFormat="1" ht="20.100000000000001" customHeight="1" x14ac:dyDescent="0.2">
      <c r="B184" s="2"/>
      <c r="C184" s="2"/>
      <c r="D184" s="2"/>
      <c r="E184" s="2"/>
      <c r="F184" s="29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5"/>
    </row>
    <row r="185" spans="2:21" s="3" customFormat="1" ht="20.100000000000001" customHeight="1" x14ac:dyDescent="0.2">
      <c r="B185" s="2"/>
      <c r="C185" s="2"/>
      <c r="D185" s="2"/>
      <c r="E185" s="2"/>
      <c r="F185" s="29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5"/>
    </row>
    <row r="186" spans="2:21" s="3" customFormat="1" ht="20.100000000000001" customHeight="1" x14ac:dyDescent="0.2">
      <c r="B186" s="2"/>
      <c r="C186" s="2"/>
      <c r="D186" s="2"/>
      <c r="E186" s="2"/>
      <c r="F186" s="29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5"/>
    </row>
    <row r="187" spans="2:21" s="3" customFormat="1" ht="20.100000000000001" customHeight="1" x14ac:dyDescent="0.2">
      <c r="B187" s="2"/>
      <c r="C187" s="2"/>
      <c r="D187" s="2"/>
      <c r="E187" s="2"/>
      <c r="F187" s="2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5"/>
    </row>
    <row r="188" spans="2:21" s="3" customFormat="1" ht="20.100000000000001" customHeight="1" x14ac:dyDescent="0.2">
      <c r="B188" s="2"/>
      <c r="C188" s="2"/>
      <c r="D188" s="2"/>
      <c r="E188" s="2"/>
      <c r="F188" s="29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5"/>
    </row>
    <row r="189" spans="2:21" s="3" customFormat="1" ht="20.100000000000001" customHeight="1" x14ac:dyDescent="0.2">
      <c r="B189" s="2"/>
      <c r="C189" s="2"/>
      <c r="D189" s="2"/>
      <c r="E189" s="2"/>
      <c r="F189" s="29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5"/>
    </row>
    <row r="190" spans="2:21" s="3" customFormat="1" ht="20.100000000000001" customHeight="1" x14ac:dyDescent="0.2">
      <c r="B190" s="2"/>
      <c r="C190" s="2"/>
      <c r="D190" s="2"/>
      <c r="E190" s="2"/>
      <c r="F190" s="29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5"/>
    </row>
    <row r="191" spans="2:21" s="3" customFormat="1" ht="20.100000000000001" customHeight="1" x14ac:dyDescent="0.2">
      <c r="B191" s="2"/>
      <c r="C191" s="2"/>
      <c r="D191" s="2"/>
      <c r="E191" s="2"/>
      <c r="F191" s="29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5"/>
    </row>
    <row r="192" spans="2:21" s="3" customFormat="1" ht="20.100000000000001" customHeight="1" x14ac:dyDescent="0.2">
      <c r="B192" s="2"/>
      <c r="C192" s="2"/>
      <c r="D192" s="2"/>
      <c r="E192" s="2"/>
      <c r="F192" s="29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5"/>
    </row>
    <row r="193" spans="2:21" s="3" customFormat="1" ht="20.100000000000001" customHeight="1" x14ac:dyDescent="0.2">
      <c r="B193" s="2"/>
      <c r="C193" s="2"/>
      <c r="D193" s="2"/>
      <c r="E193" s="2"/>
      <c r="F193" s="29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5"/>
    </row>
    <row r="194" spans="2:21" s="3" customFormat="1" ht="20.100000000000001" customHeight="1" x14ac:dyDescent="0.2">
      <c r="B194" s="2"/>
      <c r="C194" s="2"/>
      <c r="D194" s="2"/>
      <c r="E194" s="2"/>
      <c r="F194" s="29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5"/>
    </row>
    <row r="195" spans="2:21" s="3" customFormat="1" ht="20.100000000000001" customHeight="1" x14ac:dyDescent="0.2">
      <c r="B195" s="2"/>
      <c r="C195" s="2"/>
      <c r="D195" s="2"/>
      <c r="E195" s="2"/>
      <c r="F195" s="29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</row>
    <row r="196" spans="2:21" s="3" customFormat="1" ht="20.100000000000001" customHeight="1" x14ac:dyDescent="0.2">
      <c r="B196" s="2"/>
      <c r="C196" s="2"/>
      <c r="D196" s="2"/>
      <c r="E196" s="2"/>
      <c r="F196" s="29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5"/>
    </row>
    <row r="197" spans="2:21" s="3" customFormat="1" ht="20.100000000000001" customHeight="1" x14ac:dyDescent="0.2">
      <c r="B197" s="2"/>
      <c r="C197" s="2"/>
      <c r="D197" s="2"/>
      <c r="E197" s="2"/>
      <c r="F197" s="29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5"/>
    </row>
    <row r="198" spans="2:21" s="3" customFormat="1" ht="20.100000000000001" customHeight="1" x14ac:dyDescent="0.2">
      <c r="B198" s="2"/>
      <c r="C198" s="2"/>
      <c r="D198" s="2"/>
      <c r="E198" s="2"/>
      <c r="F198" s="29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5"/>
    </row>
    <row r="199" spans="2:21" s="3" customFormat="1" ht="20.100000000000001" customHeight="1" x14ac:dyDescent="0.2">
      <c r="B199" s="2"/>
      <c r="C199" s="2"/>
      <c r="D199" s="2"/>
      <c r="E199" s="2"/>
      <c r="F199" s="29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5"/>
    </row>
    <row r="200" spans="2:21" s="3" customFormat="1" ht="20.100000000000001" customHeight="1" x14ac:dyDescent="0.2">
      <c r="B200" s="2"/>
      <c r="C200" s="2"/>
      <c r="D200" s="2"/>
      <c r="E200" s="2"/>
      <c r="F200" s="29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5"/>
    </row>
    <row r="201" spans="2:21" s="3" customFormat="1" ht="20.100000000000001" customHeight="1" x14ac:dyDescent="0.2">
      <c r="B201" s="2"/>
      <c r="C201" s="2"/>
      <c r="D201" s="2"/>
      <c r="E201" s="2"/>
      <c r="F201" s="29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5"/>
    </row>
    <row r="202" spans="2:21" s="3" customFormat="1" ht="20.100000000000001" customHeight="1" x14ac:dyDescent="0.2">
      <c r="B202" s="2"/>
      <c r="C202" s="2"/>
      <c r="D202" s="2"/>
      <c r="E202" s="2"/>
      <c r="F202" s="29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5"/>
    </row>
    <row r="203" spans="2:21" s="3" customFormat="1" ht="20.100000000000001" customHeight="1" x14ac:dyDescent="0.2">
      <c r="B203" s="2"/>
      <c r="C203" s="2"/>
      <c r="D203" s="2"/>
      <c r="E203" s="2"/>
      <c r="F203" s="29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5"/>
    </row>
    <row r="204" spans="2:21" s="3" customFormat="1" ht="20.100000000000001" customHeight="1" x14ac:dyDescent="0.2">
      <c r="B204" s="2"/>
      <c r="C204" s="2"/>
      <c r="D204" s="2"/>
      <c r="E204" s="2"/>
      <c r="F204" s="29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5"/>
    </row>
    <row r="205" spans="2:21" s="3" customFormat="1" ht="20.100000000000001" customHeight="1" x14ac:dyDescent="0.2">
      <c r="B205" s="2"/>
      <c r="C205" s="2"/>
      <c r="D205" s="2"/>
      <c r="E205" s="2"/>
      <c r="F205" s="29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5"/>
    </row>
    <row r="206" spans="2:21" s="3" customFormat="1" ht="20.100000000000001" customHeight="1" x14ac:dyDescent="0.2">
      <c r="B206" s="2"/>
      <c r="C206" s="2"/>
      <c r="D206" s="2"/>
      <c r="E206" s="2"/>
      <c r="F206" s="29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5"/>
    </row>
    <row r="207" spans="2:21" s="3" customFormat="1" ht="20.100000000000001" customHeight="1" x14ac:dyDescent="0.2">
      <c r="B207" s="2"/>
      <c r="C207" s="2"/>
      <c r="D207" s="2"/>
      <c r="E207" s="2"/>
      <c r="F207" s="29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5"/>
    </row>
    <row r="208" spans="2:21" s="3" customFormat="1" ht="20.100000000000001" customHeight="1" x14ac:dyDescent="0.2">
      <c r="B208" s="2"/>
      <c r="C208" s="2"/>
      <c r="D208" s="2"/>
      <c r="E208" s="2"/>
      <c r="F208" s="29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5"/>
    </row>
    <row r="209" spans="2:21" s="3" customFormat="1" ht="20.100000000000001" customHeight="1" x14ac:dyDescent="0.2">
      <c r="B209" s="2"/>
      <c r="C209" s="2"/>
      <c r="D209" s="2"/>
      <c r="E209" s="2"/>
      <c r="F209" s="29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5"/>
    </row>
    <row r="210" spans="2:21" s="3" customFormat="1" ht="20.100000000000001" customHeight="1" x14ac:dyDescent="0.2">
      <c r="B210" s="2"/>
      <c r="C210" s="2"/>
      <c r="D210" s="2"/>
      <c r="E210" s="2"/>
      <c r="F210" s="29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5"/>
    </row>
    <row r="211" spans="2:21" s="3" customFormat="1" ht="20.100000000000001" customHeight="1" x14ac:dyDescent="0.2">
      <c r="B211" s="2"/>
      <c r="C211" s="2"/>
      <c r="D211" s="2"/>
      <c r="E211" s="2"/>
      <c r="F211" s="29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5"/>
    </row>
    <row r="212" spans="2:21" s="3" customFormat="1" ht="20.100000000000001" customHeight="1" x14ac:dyDescent="0.2">
      <c r="B212" s="2"/>
      <c r="C212" s="2"/>
      <c r="D212" s="2"/>
      <c r="E212" s="2"/>
      <c r="F212" s="29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5"/>
    </row>
    <row r="213" spans="2:21" s="3" customFormat="1" ht="20.100000000000001" customHeight="1" x14ac:dyDescent="0.2">
      <c r="B213" s="2"/>
      <c r="C213" s="2"/>
      <c r="D213" s="2"/>
      <c r="E213" s="2"/>
      <c r="F213" s="29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5"/>
    </row>
    <row r="214" spans="2:21" s="3" customFormat="1" ht="20.100000000000001" customHeight="1" x14ac:dyDescent="0.2">
      <c r="B214" s="2"/>
      <c r="C214" s="2"/>
      <c r="D214" s="2"/>
      <c r="E214" s="2"/>
      <c r="F214" s="29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5"/>
    </row>
    <row r="215" spans="2:21" s="3" customFormat="1" ht="20.100000000000001" customHeight="1" x14ac:dyDescent="0.2">
      <c r="B215" s="2"/>
      <c r="C215" s="2"/>
      <c r="D215" s="2"/>
      <c r="E215" s="2"/>
      <c r="F215" s="29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5"/>
    </row>
    <row r="216" spans="2:21" s="3" customFormat="1" ht="20.100000000000001" customHeight="1" x14ac:dyDescent="0.2">
      <c r="B216" s="2"/>
      <c r="C216" s="2"/>
      <c r="D216" s="2"/>
      <c r="E216" s="2"/>
      <c r="F216" s="29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5"/>
    </row>
    <row r="217" spans="2:21" s="3" customFormat="1" ht="20.100000000000001" customHeight="1" x14ac:dyDescent="0.2">
      <c r="B217" s="2"/>
      <c r="C217" s="2"/>
      <c r="D217" s="2"/>
      <c r="E217" s="2"/>
      <c r="F217" s="29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5"/>
    </row>
    <row r="218" spans="2:21" s="3" customFormat="1" ht="20.100000000000001" customHeight="1" x14ac:dyDescent="0.2">
      <c r="B218" s="2"/>
      <c r="C218" s="2"/>
      <c r="D218" s="2"/>
      <c r="E218" s="2"/>
      <c r="F218" s="29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5"/>
    </row>
    <row r="219" spans="2:21" s="3" customFormat="1" ht="20.100000000000001" customHeight="1" x14ac:dyDescent="0.2">
      <c r="B219" s="2"/>
      <c r="C219" s="2"/>
      <c r="D219" s="2"/>
      <c r="E219" s="2"/>
      <c r="F219" s="29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</row>
    <row r="220" spans="2:21" s="3" customFormat="1" ht="20.100000000000001" customHeight="1" x14ac:dyDescent="0.2">
      <c r="B220" s="2"/>
      <c r="C220" s="2"/>
      <c r="D220" s="2"/>
      <c r="E220" s="2"/>
      <c r="F220" s="29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5"/>
    </row>
    <row r="221" spans="2:21" s="3" customFormat="1" ht="20.100000000000001" customHeight="1" x14ac:dyDescent="0.2">
      <c r="B221" s="2"/>
      <c r="C221" s="2"/>
      <c r="D221" s="2"/>
      <c r="E221" s="2"/>
      <c r="F221" s="29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5"/>
    </row>
    <row r="222" spans="2:21" s="3" customFormat="1" ht="20.100000000000001" customHeight="1" x14ac:dyDescent="0.2">
      <c r="B222" s="2"/>
      <c r="C222" s="2"/>
      <c r="D222" s="2"/>
      <c r="E222" s="2"/>
      <c r="F222" s="29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5"/>
    </row>
    <row r="223" spans="2:21" s="3" customFormat="1" ht="20.100000000000001" customHeight="1" x14ac:dyDescent="0.2">
      <c r="B223" s="2"/>
      <c r="C223" s="2"/>
      <c r="D223" s="2"/>
      <c r="E223" s="2"/>
      <c r="F223" s="29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5"/>
    </row>
    <row r="224" spans="2:21" s="3" customFormat="1" ht="20.100000000000001" customHeight="1" x14ac:dyDescent="0.2">
      <c r="B224" s="2"/>
      <c r="C224" s="2"/>
      <c r="D224" s="2"/>
      <c r="E224" s="2"/>
      <c r="F224" s="29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5"/>
    </row>
    <row r="225" spans="2:21" s="3" customFormat="1" ht="20.100000000000001" customHeight="1" x14ac:dyDescent="0.2">
      <c r="B225" s="2"/>
      <c r="C225" s="2"/>
      <c r="D225" s="2"/>
      <c r="E225" s="2"/>
      <c r="F225" s="29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5"/>
    </row>
    <row r="226" spans="2:21" s="3" customFormat="1" ht="20.100000000000001" customHeight="1" x14ac:dyDescent="0.2">
      <c r="B226" s="2"/>
      <c r="C226" s="2"/>
      <c r="D226" s="2"/>
      <c r="E226" s="2"/>
      <c r="F226" s="29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5"/>
    </row>
    <row r="227" spans="2:21" s="3" customFormat="1" ht="20.100000000000001" customHeight="1" x14ac:dyDescent="0.2">
      <c r="B227" s="2"/>
      <c r="C227" s="2"/>
      <c r="D227" s="2"/>
      <c r="E227" s="2"/>
      <c r="F227" s="29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5"/>
    </row>
    <row r="228" spans="2:21" s="3" customFormat="1" ht="20.100000000000001" customHeight="1" x14ac:dyDescent="0.2">
      <c r="B228" s="2"/>
      <c r="C228" s="2"/>
      <c r="D228" s="2"/>
      <c r="E228" s="2"/>
      <c r="F228" s="29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5"/>
    </row>
    <row r="229" spans="2:21" s="3" customFormat="1" ht="20.100000000000001" customHeight="1" x14ac:dyDescent="0.2">
      <c r="B229" s="2"/>
      <c r="C229" s="2"/>
      <c r="D229" s="2"/>
      <c r="E229" s="2"/>
      <c r="F229" s="29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5"/>
    </row>
    <row r="230" spans="2:21" s="3" customFormat="1" ht="20.100000000000001" customHeight="1" x14ac:dyDescent="0.2">
      <c r="B230" s="2"/>
      <c r="C230" s="2"/>
      <c r="D230" s="2"/>
      <c r="E230" s="2"/>
      <c r="F230" s="29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5"/>
    </row>
    <row r="231" spans="2:21" s="3" customFormat="1" ht="20.100000000000001" customHeight="1" x14ac:dyDescent="0.2">
      <c r="B231" s="2"/>
      <c r="C231" s="2"/>
      <c r="D231" s="2"/>
      <c r="E231" s="2"/>
      <c r="F231" s="2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5"/>
    </row>
    <row r="232" spans="2:21" s="3" customFormat="1" ht="20.100000000000001" customHeight="1" x14ac:dyDescent="0.2">
      <c r="B232" s="2"/>
      <c r="C232" s="2"/>
      <c r="D232" s="2"/>
      <c r="E232" s="2"/>
      <c r="F232" s="29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5"/>
    </row>
    <row r="233" spans="2:21" s="3" customFormat="1" ht="20.100000000000001" customHeight="1" x14ac:dyDescent="0.2">
      <c r="B233" s="2"/>
      <c r="C233" s="2"/>
      <c r="D233" s="2"/>
      <c r="E233" s="2"/>
      <c r="F233" s="29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5"/>
    </row>
    <row r="234" spans="2:21" s="3" customFormat="1" ht="20.100000000000001" customHeight="1" x14ac:dyDescent="0.2">
      <c r="B234" s="2"/>
      <c r="C234" s="2"/>
      <c r="D234" s="2"/>
      <c r="E234" s="2"/>
      <c r="F234" s="29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5"/>
    </row>
    <row r="235" spans="2:21" s="3" customFormat="1" ht="20.100000000000001" customHeight="1" x14ac:dyDescent="0.2">
      <c r="B235" s="2"/>
      <c r="C235" s="2"/>
      <c r="D235" s="2"/>
      <c r="E235" s="2"/>
      <c r="F235" s="2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5"/>
    </row>
    <row r="236" spans="2:21" s="3" customFormat="1" ht="20.100000000000001" customHeight="1" x14ac:dyDescent="0.2">
      <c r="B236" s="2"/>
      <c r="C236" s="2"/>
      <c r="D236" s="2"/>
      <c r="E236" s="2"/>
      <c r="F236" s="29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5"/>
    </row>
    <row r="237" spans="2:21" s="3" customFormat="1" ht="20.100000000000001" customHeight="1" x14ac:dyDescent="0.2">
      <c r="B237" s="2"/>
      <c r="C237" s="2"/>
      <c r="D237" s="2"/>
      <c r="E237" s="2"/>
      <c r="F237" s="29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5"/>
    </row>
    <row r="238" spans="2:21" s="3" customFormat="1" ht="20.100000000000001" customHeight="1" x14ac:dyDescent="0.2">
      <c r="B238" s="2"/>
      <c r="C238" s="2"/>
      <c r="D238" s="2"/>
      <c r="E238" s="2"/>
      <c r="F238" s="29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5"/>
    </row>
    <row r="239" spans="2:21" s="3" customFormat="1" ht="20.100000000000001" customHeight="1" x14ac:dyDescent="0.2">
      <c r="B239" s="2"/>
      <c r="C239" s="2"/>
      <c r="D239" s="2"/>
      <c r="E239" s="2"/>
      <c r="F239" s="29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5"/>
    </row>
    <row r="240" spans="2:21" s="3" customFormat="1" ht="20.100000000000001" customHeight="1" x14ac:dyDescent="0.2">
      <c r="B240" s="2"/>
      <c r="C240" s="2"/>
      <c r="D240" s="2"/>
      <c r="E240" s="2"/>
      <c r="F240" s="29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5"/>
    </row>
    <row r="241" spans="2:21" s="3" customFormat="1" ht="20.100000000000001" customHeight="1" x14ac:dyDescent="0.2">
      <c r="B241" s="2"/>
      <c r="C241" s="2"/>
      <c r="D241" s="2"/>
      <c r="E241" s="2"/>
      <c r="F241" s="29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5"/>
    </row>
    <row r="242" spans="2:21" s="3" customFormat="1" ht="20.100000000000001" customHeight="1" x14ac:dyDescent="0.2">
      <c r="B242" s="2"/>
      <c r="C242" s="2"/>
      <c r="D242" s="2"/>
      <c r="E242" s="2"/>
      <c r="F242" s="29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5"/>
    </row>
    <row r="243" spans="2:21" s="3" customFormat="1" ht="20.100000000000001" customHeight="1" x14ac:dyDescent="0.2">
      <c r="B243" s="2"/>
      <c r="C243" s="2"/>
      <c r="D243" s="2"/>
      <c r="E243" s="2"/>
      <c r="F243" s="29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</row>
    <row r="244" spans="2:21" s="3" customFormat="1" ht="20.100000000000001" customHeight="1" x14ac:dyDescent="0.2">
      <c r="B244" s="2"/>
      <c r="C244" s="2"/>
      <c r="D244" s="2"/>
      <c r="E244" s="2"/>
      <c r="F244" s="29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5"/>
    </row>
    <row r="245" spans="2:21" s="3" customFormat="1" ht="20.100000000000001" customHeight="1" x14ac:dyDescent="0.2">
      <c r="B245" s="2"/>
      <c r="C245" s="2"/>
      <c r="D245" s="2"/>
      <c r="E245" s="2"/>
      <c r="F245" s="2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5"/>
    </row>
    <row r="246" spans="2:21" s="3" customFormat="1" ht="20.100000000000001" customHeight="1" x14ac:dyDescent="0.2">
      <c r="B246" s="2"/>
      <c r="C246" s="2"/>
      <c r="D246" s="2"/>
      <c r="E246" s="2"/>
      <c r="F246" s="29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5"/>
    </row>
    <row r="247" spans="2:21" s="3" customFormat="1" ht="20.100000000000001" customHeight="1" x14ac:dyDescent="0.2">
      <c r="B247" s="2"/>
      <c r="C247" s="2"/>
      <c r="D247" s="2"/>
      <c r="E247" s="2"/>
      <c r="F247" s="29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5"/>
    </row>
    <row r="248" spans="2:21" s="3" customFormat="1" ht="20.100000000000001" customHeight="1" x14ac:dyDescent="0.2">
      <c r="B248" s="2"/>
      <c r="C248" s="2"/>
      <c r="D248" s="2"/>
      <c r="E248" s="2"/>
      <c r="F248" s="29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5"/>
    </row>
    <row r="249" spans="2:21" s="3" customFormat="1" ht="20.100000000000001" customHeight="1" x14ac:dyDescent="0.2">
      <c r="B249" s="2"/>
      <c r="C249" s="2"/>
      <c r="D249" s="2"/>
      <c r="E249" s="2"/>
      <c r="F249" s="29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5"/>
    </row>
    <row r="250" spans="2:21" s="3" customFormat="1" ht="20.100000000000001" customHeight="1" x14ac:dyDescent="0.2">
      <c r="B250" s="2"/>
      <c r="C250" s="2"/>
      <c r="D250" s="2"/>
      <c r="E250" s="2"/>
      <c r="F250" s="2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5"/>
    </row>
    <row r="251" spans="2:21" s="3" customFormat="1" ht="20.100000000000001" customHeight="1" x14ac:dyDescent="0.2">
      <c r="B251" s="2"/>
      <c r="C251" s="2"/>
      <c r="D251" s="2"/>
      <c r="E251" s="2"/>
      <c r="F251" s="29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5"/>
    </row>
    <row r="252" spans="2:21" s="3" customFormat="1" ht="20.100000000000001" customHeight="1" x14ac:dyDescent="0.2">
      <c r="B252" s="2"/>
      <c r="C252" s="2"/>
      <c r="D252" s="2"/>
      <c r="E252" s="2"/>
      <c r="F252" s="29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5"/>
    </row>
    <row r="253" spans="2:21" s="3" customFormat="1" ht="20.100000000000001" customHeight="1" x14ac:dyDescent="0.2">
      <c r="B253" s="2"/>
      <c r="C253" s="2"/>
      <c r="D253" s="2"/>
      <c r="E253" s="2"/>
      <c r="F253" s="29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5"/>
    </row>
    <row r="254" spans="2:21" s="3" customFormat="1" ht="20.100000000000001" customHeight="1" x14ac:dyDescent="0.2">
      <c r="B254" s="2"/>
      <c r="C254" s="2"/>
      <c r="D254" s="2"/>
      <c r="E254" s="2"/>
      <c r="F254" s="29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5"/>
    </row>
    <row r="255" spans="2:21" s="3" customFormat="1" ht="20.100000000000001" customHeight="1" x14ac:dyDescent="0.2">
      <c r="B255" s="2"/>
      <c r="C255" s="2"/>
      <c r="D255" s="2"/>
      <c r="E255" s="2"/>
      <c r="F255" s="29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5"/>
    </row>
    <row r="256" spans="2:21" s="3" customFormat="1" ht="20.100000000000001" customHeight="1" x14ac:dyDescent="0.2">
      <c r="B256" s="2"/>
      <c r="C256" s="2"/>
      <c r="D256" s="2"/>
      <c r="E256" s="2"/>
      <c r="F256" s="29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5"/>
    </row>
    <row r="257" spans="2:21" s="3" customFormat="1" ht="20.100000000000001" customHeight="1" x14ac:dyDescent="0.2">
      <c r="B257" s="2"/>
      <c r="C257" s="2"/>
      <c r="D257" s="2"/>
      <c r="E257" s="2"/>
      <c r="F257" s="29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5"/>
    </row>
    <row r="258" spans="2:21" s="3" customFormat="1" ht="20.100000000000001" customHeight="1" x14ac:dyDescent="0.2">
      <c r="B258" s="2"/>
      <c r="C258" s="2"/>
      <c r="D258" s="2"/>
      <c r="E258" s="2"/>
      <c r="F258" s="29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5"/>
    </row>
    <row r="259" spans="2:21" s="3" customFormat="1" ht="20.100000000000001" customHeight="1" x14ac:dyDescent="0.2">
      <c r="B259" s="2"/>
      <c r="C259" s="2"/>
      <c r="D259" s="2"/>
      <c r="E259" s="2"/>
      <c r="F259" s="29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5"/>
    </row>
    <row r="260" spans="2:21" s="3" customFormat="1" ht="20.100000000000001" customHeight="1" x14ac:dyDescent="0.2">
      <c r="B260" s="2"/>
      <c r="C260" s="2"/>
      <c r="D260" s="2"/>
      <c r="E260" s="2"/>
      <c r="F260" s="29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5"/>
    </row>
    <row r="261" spans="2:21" s="3" customFormat="1" ht="20.100000000000001" customHeight="1" x14ac:dyDescent="0.2">
      <c r="B261" s="2"/>
      <c r="C261" s="2"/>
      <c r="D261" s="2"/>
      <c r="E261" s="2"/>
      <c r="F261" s="29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5"/>
    </row>
    <row r="262" spans="2:21" s="3" customFormat="1" ht="20.100000000000001" customHeight="1" x14ac:dyDescent="0.2">
      <c r="B262" s="2"/>
      <c r="C262" s="2"/>
      <c r="D262" s="2"/>
      <c r="E262" s="2"/>
      <c r="F262" s="29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5"/>
    </row>
    <row r="263" spans="2:21" s="3" customFormat="1" ht="20.100000000000001" customHeight="1" x14ac:dyDescent="0.2">
      <c r="B263" s="2"/>
      <c r="C263" s="2"/>
      <c r="D263" s="2"/>
      <c r="E263" s="2"/>
      <c r="F263" s="2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5"/>
    </row>
    <row r="264" spans="2:21" s="3" customFormat="1" ht="20.100000000000001" customHeight="1" x14ac:dyDescent="0.2">
      <c r="B264" s="2"/>
      <c r="C264" s="2"/>
      <c r="D264" s="2"/>
      <c r="E264" s="2"/>
      <c r="F264" s="29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5"/>
    </row>
    <row r="265" spans="2:21" s="3" customFormat="1" ht="20.100000000000001" customHeight="1" x14ac:dyDescent="0.2">
      <c r="B265" s="2"/>
      <c r="C265" s="2"/>
      <c r="D265" s="2"/>
      <c r="E265" s="2"/>
      <c r="F265" s="2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5"/>
    </row>
    <row r="266" spans="2:21" s="3" customFormat="1" ht="20.100000000000001" customHeight="1" x14ac:dyDescent="0.2">
      <c r="B266" s="2"/>
      <c r="C266" s="2"/>
      <c r="D266" s="2"/>
      <c r="E266" s="2"/>
      <c r="F266" s="29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5"/>
    </row>
    <row r="267" spans="2:21" s="3" customFormat="1" ht="20.100000000000001" customHeight="1" x14ac:dyDescent="0.2">
      <c r="B267" s="2"/>
      <c r="C267" s="2"/>
      <c r="D267" s="2"/>
      <c r="E267" s="2"/>
      <c r="F267" s="29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</row>
    <row r="268" spans="2:21" s="3" customFormat="1" ht="20.100000000000001" customHeight="1" x14ac:dyDescent="0.2">
      <c r="B268" s="2"/>
      <c r="C268" s="2"/>
      <c r="D268" s="2"/>
      <c r="E268" s="2"/>
      <c r="F268" s="29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5"/>
    </row>
    <row r="269" spans="2:21" s="3" customFormat="1" ht="20.100000000000001" customHeight="1" x14ac:dyDescent="0.2">
      <c r="B269" s="2"/>
      <c r="C269" s="2"/>
      <c r="D269" s="2"/>
      <c r="E269" s="2"/>
      <c r="F269" s="29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5"/>
    </row>
    <row r="270" spans="2:21" s="3" customFormat="1" ht="20.100000000000001" customHeight="1" x14ac:dyDescent="0.2">
      <c r="B270" s="2"/>
      <c r="C270" s="2"/>
      <c r="D270" s="2"/>
      <c r="E270" s="2"/>
      <c r="F270" s="29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5"/>
    </row>
    <row r="271" spans="2:21" s="3" customFormat="1" ht="20.100000000000001" customHeight="1" x14ac:dyDescent="0.2">
      <c r="B271" s="2"/>
      <c r="C271" s="2"/>
      <c r="D271" s="2"/>
      <c r="E271" s="2"/>
      <c r="F271" s="29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5"/>
    </row>
    <row r="272" spans="2:21" s="3" customFormat="1" ht="20.100000000000001" customHeight="1" x14ac:dyDescent="0.2">
      <c r="B272" s="2"/>
      <c r="C272" s="2"/>
      <c r="D272" s="2"/>
      <c r="E272" s="2"/>
      <c r="F272" s="29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5"/>
    </row>
    <row r="273" spans="2:21" s="3" customFormat="1" ht="20.100000000000001" customHeight="1" x14ac:dyDescent="0.2">
      <c r="B273" s="2"/>
      <c r="C273" s="2"/>
      <c r="D273" s="2"/>
      <c r="E273" s="2"/>
      <c r="F273" s="29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5"/>
    </row>
    <row r="274" spans="2:21" s="3" customFormat="1" ht="20.100000000000001" customHeight="1" x14ac:dyDescent="0.2">
      <c r="B274" s="2"/>
      <c r="C274" s="2"/>
      <c r="D274" s="2"/>
      <c r="E274" s="2"/>
      <c r="F274" s="29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5"/>
    </row>
    <row r="275" spans="2:21" s="3" customFormat="1" ht="20.100000000000001" customHeight="1" x14ac:dyDescent="0.2">
      <c r="B275" s="2"/>
      <c r="C275" s="2"/>
      <c r="D275" s="2"/>
      <c r="E275" s="2"/>
      <c r="F275" s="29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5"/>
    </row>
    <row r="276" spans="2:21" s="3" customFormat="1" ht="20.100000000000001" customHeight="1" x14ac:dyDescent="0.2">
      <c r="B276" s="2"/>
      <c r="C276" s="2"/>
      <c r="D276" s="2"/>
      <c r="E276" s="2"/>
      <c r="F276" s="29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5"/>
    </row>
    <row r="277" spans="2:21" s="3" customFormat="1" ht="20.100000000000001" customHeight="1" x14ac:dyDescent="0.2">
      <c r="B277" s="2"/>
      <c r="C277" s="2"/>
      <c r="D277" s="2"/>
      <c r="E277" s="2"/>
      <c r="F277" s="29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5"/>
    </row>
    <row r="278" spans="2:21" s="3" customFormat="1" ht="20.100000000000001" customHeight="1" x14ac:dyDescent="0.2">
      <c r="B278" s="2"/>
      <c r="C278" s="2"/>
      <c r="D278" s="2"/>
      <c r="E278" s="2"/>
      <c r="F278" s="29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5"/>
    </row>
    <row r="279" spans="2:21" s="3" customFormat="1" ht="20.100000000000001" customHeight="1" x14ac:dyDescent="0.2">
      <c r="B279" s="2"/>
      <c r="C279" s="2"/>
      <c r="D279" s="2"/>
      <c r="E279" s="2"/>
      <c r="F279" s="29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5"/>
    </row>
    <row r="280" spans="2:21" s="3" customFormat="1" ht="20.100000000000001" customHeight="1" x14ac:dyDescent="0.2">
      <c r="B280" s="2"/>
      <c r="C280" s="2"/>
      <c r="D280" s="2"/>
      <c r="E280" s="2"/>
      <c r="F280" s="29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5"/>
    </row>
    <row r="281" spans="2:21" s="3" customFormat="1" ht="20.100000000000001" customHeight="1" x14ac:dyDescent="0.2">
      <c r="B281" s="2"/>
      <c r="C281" s="2"/>
      <c r="D281" s="2"/>
      <c r="E281" s="2"/>
      <c r="F281" s="29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5"/>
    </row>
    <row r="282" spans="2:21" s="3" customFormat="1" ht="20.100000000000001" customHeight="1" x14ac:dyDescent="0.2">
      <c r="B282" s="2"/>
      <c r="C282" s="2"/>
      <c r="D282" s="2"/>
      <c r="E282" s="2"/>
      <c r="F282" s="29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5"/>
    </row>
    <row r="283" spans="2:21" s="3" customFormat="1" ht="20.100000000000001" customHeight="1" x14ac:dyDescent="0.2">
      <c r="B283" s="2"/>
      <c r="C283" s="2"/>
      <c r="D283" s="2"/>
      <c r="E283" s="2"/>
      <c r="F283" s="29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5"/>
    </row>
    <row r="284" spans="2:21" s="3" customFormat="1" ht="20.100000000000001" customHeight="1" x14ac:dyDescent="0.2">
      <c r="B284" s="2"/>
      <c r="C284" s="2"/>
      <c r="D284" s="2"/>
      <c r="E284" s="2"/>
      <c r="F284" s="29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5"/>
    </row>
    <row r="285" spans="2:21" s="3" customFormat="1" ht="20.100000000000001" customHeight="1" x14ac:dyDescent="0.2">
      <c r="B285" s="2"/>
      <c r="C285" s="2"/>
      <c r="D285" s="2"/>
      <c r="E285" s="2"/>
      <c r="F285" s="29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5"/>
    </row>
    <row r="286" spans="2:21" s="3" customFormat="1" ht="20.100000000000001" customHeight="1" x14ac:dyDescent="0.2">
      <c r="B286" s="2"/>
      <c r="C286" s="2"/>
      <c r="D286" s="2"/>
      <c r="E286" s="2"/>
      <c r="F286" s="29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5"/>
    </row>
    <row r="287" spans="2:21" s="3" customFormat="1" ht="20.100000000000001" customHeight="1" x14ac:dyDescent="0.2">
      <c r="B287" s="2"/>
      <c r="C287" s="2"/>
      <c r="D287" s="2"/>
      <c r="E287" s="2"/>
      <c r="F287" s="29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5"/>
    </row>
    <row r="288" spans="2:21" s="3" customFormat="1" ht="20.100000000000001" customHeight="1" x14ac:dyDescent="0.2">
      <c r="B288" s="2"/>
      <c r="C288" s="2"/>
      <c r="D288" s="2"/>
      <c r="E288" s="2"/>
      <c r="F288" s="29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5"/>
    </row>
    <row r="289" spans="2:21" s="3" customFormat="1" ht="20.100000000000001" customHeight="1" x14ac:dyDescent="0.2">
      <c r="B289" s="2"/>
      <c r="C289" s="2"/>
      <c r="D289" s="2"/>
      <c r="E289" s="2"/>
      <c r="F289" s="29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5"/>
    </row>
    <row r="290" spans="2:21" s="3" customFormat="1" ht="20.100000000000001" customHeight="1" x14ac:dyDescent="0.2">
      <c r="B290" s="2"/>
      <c r="C290" s="2"/>
      <c r="D290" s="2"/>
      <c r="E290" s="2"/>
      <c r="F290" s="29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5"/>
    </row>
    <row r="291" spans="2:21" s="3" customFormat="1" ht="20.100000000000001" customHeight="1" x14ac:dyDescent="0.2">
      <c r="B291" s="2"/>
      <c r="C291" s="2"/>
      <c r="D291" s="2"/>
      <c r="E291" s="2"/>
      <c r="F291" s="29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5"/>
    </row>
    <row r="292" spans="2:21" s="3" customFormat="1" ht="20.100000000000001" customHeight="1" x14ac:dyDescent="0.2">
      <c r="B292" s="2"/>
      <c r="C292" s="2"/>
      <c r="D292" s="2"/>
      <c r="E292" s="2"/>
      <c r="F292" s="29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5"/>
    </row>
    <row r="293" spans="2:21" s="3" customFormat="1" ht="20.100000000000001" customHeight="1" x14ac:dyDescent="0.2">
      <c r="B293" s="2"/>
      <c r="C293" s="2"/>
      <c r="D293" s="2"/>
      <c r="E293" s="2"/>
      <c r="F293" s="29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5"/>
    </row>
    <row r="294" spans="2:21" s="3" customFormat="1" ht="20.100000000000001" customHeight="1" x14ac:dyDescent="0.2">
      <c r="B294" s="2"/>
      <c r="C294" s="2"/>
      <c r="D294" s="2"/>
      <c r="E294" s="2"/>
      <c r="F294" s="29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5"/>
    </row>
    <row r="295" spans="2:21" s="3" customFormat="1" ht="20.100000000000001" customHeight="1" x14ac:dyDescent="0.2">
      <c r="B295" s="2"/>
      <c r="C295" s="2"/>
      <c r="D295" s="2"/>
      <c r="E295" s="2"/>
      <c r="F295" s="29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5"/>
    </row>
    <row r="296" spans="2:21" s="3" customFormat="1" ht="20.100000000000001" customHeight="1" x14ac:dyDescent="0.2">
      <c r="B296" s="2"/>
      <c r="C296" s="2"/>
      <c r="D296" s="2"/>
      <c r="E296" s="2"/>
      <c r="F296" s="29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5"/>
    </row>
    <row r="297" spans="2:21" s="3" customFormat="1" ht="20.100000000000001" customHeight="1" x14ac:dyDescent="0.2">
      <c r="B297" s="2"/>
      <c r="C297" s="2"/>
      <c r="D297" s="2"/>
      <c r="E297" s="2"/>
      <c r="F297" s="29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5"/>
    </row>
    <row r="298" spans="2:21" s="3" customFormat="1" ht="20.100000000000001" customHeight="1" x14ac:dyDescent="0.2">
      <c r="B298" s="2"/>
      <c r="C298" s="2"/>
      <c r="D298" s="2"/>
      <c r="E298" s="2"/>
      <c r="F298" s="29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5"/>
    </row>
    <row r="299" spans="2:21" s="3" customFormat="1" ht="20.100000000000001" customHeight="1" x14ac:dyDescent="0.2">
      <c r="B299" s="2"/>
      <c r="C299" s="2"/>
      <c r="D299" s="2"/>
      <c r="E299" s="2"/>
      <c r="F299" s="29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5"/>
    </row>
    <row r="300" spans="2:21" s="3" customFormat="1" ht="20.100000000000001" customHeight="1" x14ac:dyDescent="0.2">
      <c r="B300" s="2"/>
      <c r="C300" s="2"/>
      <c r="D300" s="2"/>
      <c r="E300" s="2"/>
      <c r="F300" s="29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5"/>
    </row>
    <row r="301" spans="2:21" s="3" customFormat="1" ht="20.100000000000001" customHeight="1" x14ac:dyDescent="0.2">
      <c r="B301" s="2"/>
      <c r="C301" s="2"/>
      <c r="D301" s="2"/>
      <c r="E301" s="2"/>
      <c r="F301" s="29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5"/>
    </row>
    <row r="302" spans="2:21" s="3" customFormat="1" ht="20.100000000000001" customHeight="1" x14ac:dyDescent="0.2">
      <c r="B302" s="2"/>
      <c r="C302" s="2"/>
      <c r="D302" s="2"/>
      <c r="E302" s="2"/>
      <c r="F302" s="29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5"/>
    </row>
    <row r="303" spans="2:21" s="3" customFormat="1" ht="20.100000000000001" customHeight="1" x14ac:dyDescent="0.2">
      <c r="B303" s="2"/>
      <c r="C303" s="2"/>
      <c r="D303" s="2"/>
      <c r="E303" s="2"/>
      <c r="F303" s="29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5"/>
    </row>
    <row r="304" spans="2:21" s="3" customFormat="1" ht="20.100000000000001" customHeight="1" x14ac:dyDescent="0.2">
      <c r="B304" s="2"/>
      <c r="C304" s="2"/>
      <c r="D304" s="2"/>
      <c r="E304" s="2"/>
      <c r="F304" s="29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5"/>
    </row>
    <row r="305" spans="2:21" s="3" customFormat="1" ht="20.100000000000001" customHeight="1" x14ac:dyDescent="0.2">
      <c r="B305" s="2"/>
      <c r="C305" s="2"/>
      <c r="D305" s="2"/>
      <c r="E305" s="2"/>
      <c r="F305" s="29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5"/>
    </row>
    <row r="306" spans="2:21" s="3" customFormat="1" ht="20.100000000000001" customHeight="1" x14ac:dyDescent="0.2">
      <c r="B306" s="2"/>
      <c r="C306" s="2"/>
      <c r="D306" s="2"/>
      <c r="E306" s="2"/>
      <c r="F306" s="29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5"/>
    </row>
    <row r="307" spans="2:21" s="3" customFormat="1" ht="20.100000000000001" customHeight="1" x14ac:dyDescent="0.2">
      <c r="B307" s="2"/>
      <c r="C307" s="2"/>
      <c r="D307" s="2"/>
      <c r="E307" s="2"/>
      <c r="F307" s="29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5"/>
    </row>
    <row r="308" spans="2:21" s="3" customFormat="1" ht="20.100000000000001" customHeight="1" x14ac:dyDescent="0.2">
      <c r="B308" s="2"/>
      <c r="C308" s="2"/>
      <c r="D308" s="2"/>
      <c r="E308" s="2"/>
      <c r="F308" s="29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5"/>
    </row>
    <row r="309" spans="2:21" s="3" customFormat="1" ht="20.100000000000001" customHeight="1" x14ac:dyDescent="0.2">
      <c r="B309" s="2"/>
      <c r="C309" s="2"/>
      <c r="D309" s="2"/>
      <c r="E309" s="2"/>
      <c r="F309" s="29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5"/>
    </row>
    <row r="310" spans="2:21" s="3" customFormat="1" ht="20.100000000000001" customHeight="1" x14ac:dyDescent="0.2">
      <c r="B310" s="2"/>
      <c r="C310" s="2"/>
      <c r="D310" s="2"/>
      <c r="E310" s="2"/>
      <c r="F310" s="29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5"/>
    </row>
    <row r="311" spans="2:21" s="3" customFormat="1" ht="20.100000000000001" customHeight="1" x14ac:dyDescent="0.2">
      <c r="B311" s="2"/>
      <c r="C311" s="2"/>
      <c r="D311" s="2"/>
      <c r="E311" s="2"/>
      <c r="F311" s="29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5"/>
    </row>
    <row r="312" spans="2:21" s="3" customFormat="1" ht="20.100000000000001" customHeight="1" x14ac:dyDescent="0.2">
      <c r="B312" s="2"/>
      <c r="C312" s="2"/>
      <c r="D312" s="2"/>
      <c r="E312" s="2"/>
      <c r="F312" s="29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5"/>
    </row>
    <row r="313" spans="2:21" s="3" customFormat="1" ht="20.100000000000001" customHeight="1" x14ac:dyDescent="0.2">
      <c r="B313" s="2"/>
      <c r="C313" s="2"/>
      <c r="D313" s="2"/>
      <c r="E313" s="2"/>
      <c r="F313" s="29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5"/>
    </row>
    <row r="314" spans="2:21" s="3" customFormat="1" ht="20.100000000000001" customHeight="1" x14ac:dyDescent="0.2">
      <c r="B314" s="2"/>
      <c r="C314" s="2"/>
      <c r="D314" s="2"/>
      <c r="E314" s="2"/>
      <c r="F314" s="29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5"/>
    </row>
    <row r="315" spans="2:21" s="3" customFormat="1" ht="20.100000000000001" customHeight="1" x14ac:dyDescent="0.2">
      <c r="B315" s="2"/>
      <c r="C315" s="2"/>
      <c r="D315" s="2"/>
      <c r="E315" s="2"/>
      <c r="F315" s="29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5"/>
    </row>
    <row r="316" spans="2:21" s="3" customFormat="1" ht="20.100000000000001" customHeight="1" x14ac:dyDescent="0.2">
      <c r="B316" s="2"/>
      <c r="C316" s="2"/>
      <c r="D316" s="2"/>
      <c r="E316" s="2"/>
      <c r="F316" s="29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5"/>
    </row>
    <row r="317" spans="2:21" s="3" customFormat="1" ht="20.100000000000001" customHeight="1" x14ac:dyDescent="0.2">
      <c r="B317" s="2"/>
      <c r="C317" s="2"/>
      <c r="D317" s="2"/>
      <c r="E317" s="2"/>
      <c r="F317" s="29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5"/>
    </row>
    <row r="318" spans="2:21" s="3" customFormat="1" ht="20.100000000000001" customHeight="1" x14ac:dyDescent="0.2">
      <c r="B318" s="2"/>
      <c r="C318" s="2"/>
      <c r="D318" s="2"/>
      <c r="E318" s="2"/>
      <c r="F318" s="29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5"/>
    </row>
    <row r="319" spans="2:21" s="3" customFormat="1" ht="20.100000000000001" customHeight="1" x14ac:dyDescent="0.2">
      <c r="B319" s="2"/>
      <c r="C319" s="2"/>
      <c r="D319" s="2"/>
      <c r="E319" s="2"/>
      <c r="F319" s="29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5"/>
    </row>
    <row r="320" spans="2:21" s="3" customFormat="1" ht="20.100000000000001" customHeight="1" x14ac:dyDescent="0.2">
      <c r="B320" s="2"/>
      <c r="C320" s="2"/>
      <c r="D320" s="2"/>
      <c r="E320" s="2"/>
      <c r="F320" s="29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5"/>
    </row>
    <row r="321" spans="2:21" s="3" customFormat="1" ht="20.100000000000001" customHeight="1" x14ac:dyDescent="0.2">
      <c r="B321" s="2"/>
      <c r="C321" s="2"/>
      <c r="D321" s="2"/>
      <c r="E321" s="2"/>
      <c r="F321" s="29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5"/>
    </row>
    <row r="322" spans="2:21" s="3" customFormat="1" ht="20.100000000000001" customHeight="1" x14ac:dyDescent="0.2">
      <c r="B322" s="2"/>
      <c r="C322" s="2"/>
      <c r="D322" s="2"/>
      <c r="E322" s="2"/>
      <c r="F322" s="29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5"/>
    </row>
    <row r="323" spans="2:21" s="3" customFormat="1" ht="20.100000000000001" customHeight="1" x14ac:dyDescent="0.2">
      <c r="B323" s="2"/>
      <c r="C323" s="2"/>
      <c r="D323" s="2"/>
      <c r="E323" s="2"/>
      <c r="F323" s="29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5"/>
    </row>
    <row r="324" spans="2:21" s="3" customFormat="1" ht="20.100000000000001" customHeight="1" x14ac:dyDescent="0.2">
      <c r="B324" s="2"/>
      <c r="C324" s="2"/>
      <c r="D324" s="2"/>
      <c r="E324" s="2"/>
      <c r="F324" s="29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5"/>
    </row>
    <row r="325" spans="2:21" s="3" customFormat="1" ht="20.100000000000001" customHeight="1" x14ac:dyDescent="0.2">
      <c r="B325" s="2"/>
      <c r="C325" s="2"/>
      <c r="D325" s="2"/>
      <c r="E325" s="2"/>
      <c r="F325" s="29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5"/>
    </row>
    <row r="326" spans="2:21" s="3" customFormat="1" ht="20.100000000000001" customHeight="1" x14ac:dyDescent="0.2">
      <c r="B326" s="2"/>
      <c r="C326" s="2"/>
      <c r="D326" s="2"/>
      <c r="E326" s="2"/>
      <c r="F326" s="29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5"/>
    </row>
    <row r="327" spans="2:21" s="3" customFormat="1" ht="20.100000000000001" customHeight="1" x14ac:dyDescent="0.2">
      <c r="B327" s="2"/>
      <c r="C327" s="2"/>
      <c r="D327" s="2"/>
      <c r="E327" s="2"/>
      <c r="F327" s="29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5"/>
    </row>
    <row r="328" spans="2:21" s="3" customFormat="1" ht="20.100000000000001" customHeight="1" x14ac:dyDescent="0.2">
      <c r="B328" s="2"/>
      <c r="C328" s="2"/>
      <c r="D328" s="2"/>
      <c r="E328" s="2"/>
      <c r="F328" s="29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5"/>
    </row>
    <row r="329" spans="2:21" s="3" customFormat="1" ht="20.100000000000001" customHeight="1" x14ac:dyDescent="0.2">
      <c r="B329" s="2"/>
      <c r="C329" s="2"/>
      <c r="D329" s="2"/>
      <c r="E329" s="2"/>
      <c r="F329" s="29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5"/>
    </row>
    <row r="330" spans="2:21" s="3" customFormat="1" ht="20.100000000000001" customHeight="1" x14ac:dyDescent="0.2">
      <c r="B330" s="2"/>
      <c r="C330" s="2"/>
      <c r="D330" s="2"/>
      <c r="E330" s="2"/>
      <c r="F330" s="29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5"/>
    </row>
    <row r="331" spans="2:21" s="3" customFormat="1" ht="20.100000000000001" customHeight="1" x14ac:dyDescent="0.2">
      <c r="B331" s="2"/>
      <c r="C331" s="2"/>
      <c r="D331" s="2"/>
      <c r="E331" s="2"/>
      <c r="F331" s="29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5"/>
    </row>
    <row r="332" spans="2:21" s="3" customFormat="1" ht="20.100000000000001" customHeight="1" x14ac:dyDescent="0.2">
      <c r="B332" s="2"/>
      <c r="C332" s="2"/>
      <c r="D332" s="2"/>
      <c r="E332" s="2"/>
      <c r="F332" s="29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5"/>
    </row>
    <row r="333" spans="2:21" s="3" customFormat="1" ht="20.100000000000001" customHeight="1" x14ac:dyDescent="0.2">
      <c r="B333" s="2"/>
      <c r="C333" s="2"/>
      <c r="D333" s="2"/>
      <c r="E333" s="2"/>
      <c r="F333" s="29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5"/>
    </row>
    <row r="334" spans="2:21" s="3" customFormat="1" ht="20.100000000000001" customHeight="1" x14ac:dyDescent="0.2">
      <c r="B334" s="2"/>
      <c r="C334" s="2"/>
      <c r="D334" s="2"/>
      <c r="E334" s="2"/>
      <c r="F334" s="29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5"/>
    </row>
    <row r="335" spans="2:21" s="3" customFormat="1" ht="20.100000000000001" customHeight="1" x14ac:dyDescent="0.2">
      <c r="B335" s="2"/>
      <c r="C335" s="2"/>
      <c r="D335" s="2"/>
      <c r="E335" s="2"/>
      <c r="F335" s="29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5"/>
    </row>
    <row r="336" spans="2:21" s="3" customFormat="1" ht="20.100000000000001" customHeight="1" x14ac:dyDescent="0.2">
      <c r="B336" s="2"/>
      <c r="C336" s="2"/>
      <c r="D336" s="2"/>
      <c r="E336" s="2"/>
      <c r="F336" s="29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5"/>
    </row>
    <row r="337" spans="2:21" s="3" customFormat="1" ht="20.100000000000001" customHeight="1" x14ac:dyDescent="0.2">
      <c r="B337" s="2"/>
      <c r="C337" s="2"/>
      <c r="D337" s="2"/>
      <c r="E337" s="2"/>
      <c r="F337" s="29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5"/>
    </row>
    <row r="338" spans="2:21" s="3" customFormat="1" ht="20.100000000000001" customHeight="1" x14ac:dyDescent="0.2">
      <c r="B338" s="2"/>
      <c r="C338" s="2"/>
      <c r="D338" s="2"/>
      <c r="E338" s="2"/>
      <c r="F338" s="29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5"/>
    </row>
    <row r="339" spans="2:21" s="3" customFormat="1" ht="20.100000000000001" customHeight="1" x14ac:dyDescent="0.2">
      <c r="B339" s="2"/>
      <c r="C339" s="2"/>
      <c r="D339" s="2"/>
      <c r="E339" s="2"/>
      <c r="F339" s="29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5"/>
    </row>
    <row r="340" spans="2:21" s="3" customFormat="1" ht="20.100000000000001" customHeight="1" x14ac:dyDescent="0.2">
      <c r="B340" s="2"/>
      <c r="C340" s="2"/>
      <c r="D340" s="2"/>
      <c r="E340" s="2"/>
      <c r="F340" s="29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5"/>
    </row>
    <row r="341" spans="2:21" s="3" customFormat="1" ht="20.100000000000001" customHeight="1" x14ac:dyDescent="0.2">
      <c r="B341" s="2"/>
      <c r="C341" s="2"/>
      <c r="D341" s="2"/>
      <c r="E341" s="2"/>
      <c r="F341" s="29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5"/>
    </row>
    <row r="342" spans="2:21" s="3" customFormat="1" ht="20.100000000000001" customHeight="1" x14ac:dyDescent="0.2">
      <c r="B342" s="2"/>
      <c r="C342" s="2"/>
      <c r="D342" s="2"/>
      <c r="E342" s="2"/>
      <c r="F342" s="29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5"/>
    </row>
    <row r="343" spans="2:21" s="3" customFormat="1" ht="20.100000000000001" customHeight="1" x14ac:dyDescent="0.2">
      <c r="B343" s="2"/>
      <c r="C343" s="2"/>
      <c r="D343" s="2"/>
      <c r="E343" s="2"/>
      <c r="F343" s="29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5"/>
    </row>
    <row r="344" spans="2:21" s="3" customFormat="1" ht="20.100000000000001" customHeight="1" x14ac:dyDescent="0.2">
      <c r="B344" s="2"/>
      <c r="C344" s="2"/>
      <c r="D344" s="2"/>
      <c r="E344" s="2"/>
      <c r="F344" s="29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5"/>
    </row>
    <row r="345" spans="2:21" s="3" customFormat="1" ht="20.100000000000001" customHeight="1" x14ac:dyDescent="0.2">
      <c r="B345" s="2"/>
      <c r="C345" s="2"/>
      <c r="D345" s="2"/>
      <c r="E345" s="2"/>
      <c r="F345" s="29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5"/>
    </row>
    <row r="346" spans="2:21" s="3" customFormat="1" ht="20.100000000000001" customHeight="1" x14ac:dyDescent="0.2">
      <c r="B346" s="2"/>
      <c r="C346" s="2"/>
      <c r="D346" s="2"/>
      <c r="E346" s="2"/>
      <c r="F346" s="29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5"/>
    </row>
    <row r="347" spans="2:21" s="3" customFormat="1" ht="20.100000000000001" customHeight="1" x14ac:dyDescent="0.2">
      <c r="B347" s="2"/>
      <c r="C347" s="2"/>
      <c r="D347" s="2"/>
      <c r="E347" s="2"/>
      <c r="F347" s="29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5"/>
    </row>
    <row r="348" spans="2:21" s="3" customFormat="1" ht="20.100000000000001" customHeight="1" x14ac:dyDescent="0.2">
      <c r="B348" s="2"/>
      <c r="C348" s="2"/>
      <c r="D348" s="2"/>
      <c r="E348" s="2"/>
      <c r="F348" s="29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5"/>
    </row>
    <row r="349" spans="2:21" s="3" customFormat="1" ht="20.100000000000001" customHeight="1" x14ac:dyDescent="0.2">
      <c r="B349" s="2"/>
      <c r="C349" s="2"/>
      <c r="D349" s="2"/>
      <c r="E349" s="2"/>
      <c r="F349" s="29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5"/>
    </row>
    <row r="350" spans="2:21" s="3" customFormat="1" ht="20.100000000000001" customHeight="1" x14ac:dyDescent="0.2">
      <c r="B350" s="2"/>
      <c r="C350" s="2"/>
      <c r="D350" s="2"/>
      <c r="E350" s="2"/>
      <c r="F350" s="29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5"/>
    </row>
    <row r="351" spans="2:21" s="3" customFormat="1" ht="20.100000000000001" customHeight="1" x14ac:dyDescent="0.2">
      <c r="B351" s="2"/>
      <c r="C351" s="2"/>
      <c r="D351" s="2"/>
      <c r="E351" s="2"/>
      <c r="F351" s="29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5"/>
    </row>
    <row r="352" spans="2:21" s="3" customFormat="1" ht="20.100000000000001" customHeight="1" x14ac:dyDescent="0.2">
      <c r="B352" s="2"/>
      <c r="C352" s="2"/>
      <c r="D352" s="2"/>
      <c r="E352" s="2"/>
      <c r="F352" s="29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5"/>
    </row>
    <row r="353" spans="2:21" s="3" customFormat="1" ht="20.100000000000001" customHeight="1" x14ac:dyDescent="0.2">
      <c r="B353" s="2"/>
      <c r="C353" s="2"/>
      <c r="D353" s="2"/>
      <c r="E353" s="2"/>
      <c r="F353" s="29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5"/>
    </row>
    <row r="354" spans="2:21" s="3" customFormat="1" ht="20.100000000000001" customHeight="1" x14ac:dyDescent="0.2">
      <c r="B354" s="2"/>
      <c r="C354" s="2"/>
      <c r="D354" s="2"/>
      <c r="E354" s="2"/>
      <c r="F354" s="29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5"/>
    </row>
    <row r="355" spans="2:21" s="3" customFormat="1" ht="20.100000000000001" customHeight="1" x14ac:dyDescent="0.2">
      <c r="B355" s="2"/>
      <c r="C355" s="2"/>
      <c r="D355" s="2"/>
      <c r="E355" s="2"/>
      <c r="F355" s="29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5"/>
    </row>
    <row r="356" spans="2:21" s="3" customFormat="1" ht="20.100000000000001" customHeight="1" x14ac:dyDescent="0.2">
      <c r="B356" s="2"/>
      <c r="C356" s="2"/>
      <c r="D356" s="2"/>
      <c r="E356" s="2"/>
      <c r="F356" s="29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5"/>
    </row>
    <row r="357" spans="2:21" s="3" customFormat="1" ht="20.100000000000001" customHeight="1" x14ac:dyDescent="0.2">
      <c r="B357" s="2"/>
      <c r="C357" s="2"/>
      <c r="D357" s="2"/>
      <c r="E357" s="2"/>
      <c r="F357" s="29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5"/>
    </row>
    <row r="358" spans="2:21" s="3" customFormat="1" ht="20.100000000000001" customHeight="1" x14ac:dyDescent="0.2">
      <c r="B358" s="2"/>
      <c r="C358" s="2"/>
      <c r="D358" s="2"/>
      <c r="E358" s="2"/>
      <c r="F358" s="29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5"/>
    </row>
    <row r="359" spans="2:21" s="3" customFormat="1" ht="20.100000000000001" customHeight="1" x14ac:dyDescent="0.2">
      <c r="B359" s="2"/>
      <c r="C359" s="2"/>
      <c r="D359" s="2"/>
      <c r="E359" s="2"/>
      <c r="F359" s="29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5"/>
    </row>
    <row r="360" spans="2:21" s="3" customFormat="1" ht="20.100000000000001" customHeight="1" x14ac:dyDescent="0.2">
      <c r="B360" s="2"/>
      <c r="C360" s="2"/>
      <c r="D360" s="2"/>
      <c r="E360" s="2"/>
      <c r="F360" s="29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5"/>
    </row>
    <row r="361" spans="2:21" s="3" customFormat="1" ht="20.100000000000001" customHeight="1" x14ac:dyDescent="0.2">
      <c r="B361" s="2"/>
      <c r="C361" s="2"/>
      <c r="D361" s="2"/>
      <c r="E361" s="2"/>
      <c r="F361" s="29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5"/>
    </row>
    <row r="362" spans="2:21" s="3" customFormat="1" ht="20.100000000000001" customHeight="1" x14ac:dyDescent="0.2">
      <c r="B362" s="2"/>
      <c r="C362" s="2"/>
      <c r="D362" s="2"/>
      <c r="E362" s="2"/>
      <c r="F362" s="29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5"/>
    </row>
    <row r="363" spans="2:21" s="3" customFormat="1" ht="20.100000000000001" customHeight="1" x14ac:dyDescent="0.2">
      <c r="B363" s="2"/>
      <c r="C363" s="2"/>
      <c r="D363" s="2"/>
      <c r="E363" s="2"/>
      <c r="F363" s="29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5"/>
    </row>
    <row r="364" spans="2:21" s="3" customFormat="1" ht="20.100000000000001" customHeight="1" x14ac:dyDescent="0.2">
      <c r="B364" s="2"/>
      <c r="C364" s="2"/>
      <c r="D364" s="2"/>
      <c r="E364" s="2"/>
      <c r="F364" s="29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5"/>
    </row>
    <row r="365" spans="2:21" s="3" customFormat="1" ht="20.100000000000001" customHeight="1" x14ac:dyDescent="0.2">
      <c r="B365" s="2"/>
      <c r="C365" s="2"/>
      <c r="D365" s="2"/>
      <c r="E365" s="2"/>
      <c r="F365" s="29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5"/>
    </row>
    <row r="366" spans="2:21" s="3" customFormat="1" ht="20.100000000000001" customHeight="1" x14ac:dyDescent="0.2">
      <c r="B366" s="2"/>
      <c r="C366" s="2"/>
      <c r="D366" s="2"/>
      <c r="E366" s="2"/>
      <c r="F366" s="29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5"/>
    </row>
    <row r="367" spans="2:21" s="3" customFormat="1" ht="20.100000000000001" customHeight="1" x14ac:dyDescent="0.2">
      <c r="B367" s="2"/>
      <c r="C367" s="2"/>
      <c r="D367" s="2"/>
      <c r="E367" s="2"/>
      <c r="F367" s="29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5"/>
    </row>
    <row r="368" spans="2:21" s="3" customFormat="1" ht="20.100000000000001" customHeight="1" x14ac:dyDescent="0.2">
      <c r="B368" s="2"/>
      <c r="C368" s="2"/>
      <c r="D368" s="2"/>
      <c r="E368" s="2"/>
      <c r="F368" s="29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5"/>
    </row>
    <row r="369" spans="2:21" s="3" customFormat="1" ht="20.100000000000001" customHeight="1" x14ac:dyDescent="0.2">
      <c r="B369" s="2"/>
      <c r="C369" s="2"/>
      <c r="D369" s="2"/>
      <c r="E369" s="2"/>
      <c r="F369" s="29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5"/>
    </row>
    <row r="370" spans="2:21" s="3" customFormat="1" ht="20.100000000000001" customHeight="1" x14ac:dyDescent="0.2">
      <c r="B370" s="2"/>
      <c r="C370" s="2"/>
      <c r="D370" s="2"/>
      <c r="E370" s="2"/>
      <c r="F370" s="29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5"/>
    </row>
    <row r="371" spans="2:21" s="3" customFormat="1" ht="20.100000000000001" customHeight="1" x14ac:dyDescent="0.2">
      <c r="B371" s="2"/>
      <c r="C371" s="2"/>
      <c r="D371" s="2"/>
      <c r="E371" s="2"/>
      <c r="F371" s="29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5"/>
    </row>
    <row r="372" spans="2:21" s="3" customFormat="1" ht="20.100000000000001" customHeight="1" x14ac:dyDescent="0.2">
      <c r="B372" s="2"/>
      <c r="C372" s="2"/>
      <c r="D372" s="2"/>
      <c r="E372" s="2"/>
      <c r="F372" s="29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5"/>
    </row>
    <row r="373" spans="2:21" s="3" customFormat="1" ht="20.100000000000001" customHeight="1" x14ac:dyDescent="0.2">
      <c r="B373" s="2"/>
      <c r="C373" s="2"/>
      <c r="D373" s="2"/>
      <c r="E373" s="2"/>
      <c r="F373" s="29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5"/>
    </row>
    <row r="374" spans="2:21" s="3" customFormat="1" ht="20.100000000000001" customHeight="1" x14ac:dyDescent="0.2">
      <c r="B374" s="2"/>
      <c r="C374" s="2"/>
      <c r="D374" s="2"/>
      <c r="E374" s="2"/>
      <c r="F374" s="29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5"/>
    </row>
    <row r="375" spans="2:21" s="3" customFormat="1" ht="20.100000000000001" customHeight="1" x14ac:dyDescent="0.2">
      <c r="B375" s="2"/>
      <c r="C375" s="2"/>
      <c r="D375" s="2"/>
      <c r="E375" s="2"/>
      <c r="F375" s="29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5"/>
    </row>
    <row r="376" spans="2:21" s="3" customFormat="1" ht="20.100000000000001" customHeight="1" x14ac:dyDescent="0.2">
      <c r="B376" s="2"/>
      <c r="C376" s="2"/>
      <c r="D376" s="2"/>
      <c r="E376" s="2"/>
      <c r="F376" s="29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5"/>
    </row>
    <row r="377" spans="2:21" s="3" customFormat="1" ht="20.100000000000001" customHeight="1" x14ac:dyDescent="0.2">
      <c r="B377" s="2"/>
      <c r="C377" s="2"/>
      <c r="D377" s="2"/>
      <c r="E377" s="2"/>
      <c r="F377" s="29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5"/>
    </row>
    <row r="378" spans="2:21" s="3" customFormat="1" ht="20.100000000000001" customHeight="1" x14ac:dyDescent="0.2">
      <c r="B378" s="2"/>
      <c r="C378" s="2"/>
      <c r="D378" s="2"/>
      <c r="E378" s="2"/>
      <c r="F378" s="29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5"/>
    </row>
    <row r="379" spans="2:21" s="3" customFormat="1" ht="20.100000000000001" customHeight="1" x14ac:dyDescent="0.2">
      <c r="B379" s="2"/>
      <c r="C379" s="2"/>
      <c r="D379" s="2"/>
      <c r="E379" s="2"/>
      <c r="F379" s="29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5"/>
    </row>
    <row r="380" spans="2:21" s="3" customFormat="1" ht="20.100000000000001" customHeight="1" x14ac:dyDescent="0.2">
      <c r="B380" s="2"/>
      <c r="C380" s="2"/>
      <c r="D380" s="2"/>
      <c r="E380" s="2"/>
      <c r="F380" s="29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5"/>
    </row>
    <row r="381" spans="2:21" s="3" customFormat="1" ht="20.100000000000001" customHeight="1" x14ac:dyDescent="0.2">
      <c r="B381" s="2"/>
      <c r="C381" s="2"/>
      <c r="D381" s="2"/>
      <c r="E381" s="2"/>
      <c r="F381" s="29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5"/>
    </row>
    <row r="382" spans="2:21" s="3" customFormat="1" ht="20.100000000000001" customHeight="1" x14ac:dyDescent="0.2">
      <c r="B382" s="2"/>
      <c r="C382" s="2"/>
      <c r="D382" s="2"/>
      <c r="E382" s="2"/>
      <c r="F382" s="29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5"/>
    </row>
    <row r="383" spans="2:21" s="3" customFormat="1" ht="20.100000000000001" customHeight="1" x14ac:dyDescent="0.2">
      <c r="B383" s="2"/>
      <c r="C383" s="2"/>
      <c r="D383" s="2"/>
      <c r="E383" s="2"/>
      <c r="F383" s="29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5"/>
    </row>
    <row r="384" spans="2:21" s="3" customFormat="1" ht="20.100000000000001" customHeight="1" x14ac:dyDescent="0.2">
      <c r="B384" s="2"/>
      <c r="C384" s="2"/>
      <c r="D384" s="2"/>
      <c r="E384" s="2"/>
      <c r="F384" s="29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5"/>
    </row>
    <row r="385" spans="2:21" s="3" customFormat="1" ht="20.100000000000001" customHeight="1" x14ac:dyDescent="0.2">
      <c r="B385" s="2"/>
      <c r="C385" s="2"/>
      <c r="D385" s="2"/>
      <c r="E385" s="2"/>
      <c r="F385" s="29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5"/>
    </row>
    <row r="386" spans="2:21" s="3" customFormat="1" ht="20.100000000000001" customHeight="1" x14ac:dyDescent="0.2">
      <c r="B386" s="2"/>
      <c r="C386" s="2"/>
      <c r="D386" s="2"/>
      <c r="E386" s="2"/>
      <c r="F386" s="29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5"/>
    </row>
    <row r="387" spans="2:21" s="3" customFormat="1" ht="20.100000000000001" customHeight="1" x14ac:dyDescent="0.2">
      <c r="B387" s="2"/>
      <c r="C387" s="2"/>
      <c r="D387" s="2"/>
      <c r="E387" s="2"/>
      <c r="F387" s="29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5"/>
    </row>
    <row r="388" spans="2:21" s="3" customFormat="1" ht="20.100000000000001" customHeight="1" x14ac:dyDescent="0.2">
      <c r="B388" s="2"/>
      <c r="C388" s="2"/>
      <c r="D388" s="2"/>
      <c r="E388" s="2"/>
      <c r="F388" s="29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5"/>
    </row>
    <row r="389" spans="2:21" s="3" customFormat="1" ht="20.100000000000001" customHeight="1" x14ac:dyDescent="0.2">
      <c r="B389" s="2"/>
      <c r="C389" s="2"/>
      <c r="D389" s="2"/>
      <c r="E389" s="2"/>
      <c r="F389" s="29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5"/>
    </row>
    <row r="390" spans="2:21" s="3" customFormat="1" ht="20.100000000000001" customHeight="1" x14ac:dyDescent="0.2">
      <c r="B390" s="2"/>
      <c r="C390" s="2"/>
      <c r="D390" s="2"/>
      <c r="E390" s="2"/>
      <c r="F390" s="29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5"/>
    </row>
    <row r="391" spans="2:21" s="3" customFormat="1" ht="20.100000000000001" customHeight="1" x14ac:dyDescent="0.2">
      <c r="B391" s="2"/>
      <c r="C391" s="2"/>
      <c r="D391" s="2"/>
      <c r="E391" s="2"/>
      <c r="F391" s="29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5"/>
    </row>
    <row r="392" spans="2:21" s="3" customFormat="1" ht="20.100000000000001" customHeight="1" x14ac:dyDescent="0.2">
      <c r="B392" s="2"/>
      <c r="C392" s="2"/>
      <c r="D392" s="2"/>
      <c r="E392" s="2"/>
      <c r="F392" s="29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5"/>
    </row>
    <row r="393" spans="2:21" s="3" customFormat="1" ht="20.100000000000001" customHeight="1" x14ac:dyDescent="0.2">
      <c r="B393" s="2"/>
      <c r="C393" s="2"/>
      <c r="D393" s="2"/>
      <c r="E393" s="2"/>
      <c r="F393" s="29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5"/>
    </row>
    <row r="394" spans="2:21" s="3" customFormat="1" ht="20.100000000000001" customHeight="1" x14ac:dyDescent="0.2">
      <c r="B394" s="2"/>
      <c r="C394" s="2"/>
      <c r="D394" s="2"/>
      <c r="E394" s="2"/>
      <c r="F394" s="29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5"/>
    </row>
    <row r="395" spans="2:21" s="3" customFormat="1" ht="20.100000000000001" customHeight="1" x14ac:dyDescent="0.2">
      <c r="B395" s="2"/>
      <c r="C395" s="2"/>
      <c r="D395" s="2"/>
      <c r="E395" s="2"/>
      <c r="F395" s="29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5"/>
    </row>
    <row r="396" spans="2:21" s="3" customFormat="1" ht="20.100000000000001" customHeight="1" x14ac:dyDescent="0.2">
      <c r="B396" s="2"/>
      <c r="C396" s="2"/>
      <c r="D396" s="2"/>
      <c r="E396" s="2"/>
      <c r="F396" s="29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5"/>
    </row>
    <row r="397" spans="2:21" s="3" customFormat="1" ht="20.100000000000001" customHeight="1" x14ac:dyDescent="0.2">
      <c r="B397" s="2"/>
      <c r="C397" s="2"/>
      <c r="D397" s="2"/>
      <c r="E397" s="2"/>
      <c r="F397" s="29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5"/>
    </row>
    <row r="398" spans="2:21" s="3" customFormat="1" ht="20.100000000000001" customHeight="1" x14ac:dyDescent="0.2">
      <c r="B398" s="2"/>
      <c r="C398" s="2"/>
      <c r="D398" s="2"/>
      <c r="E398" s="2"/>
      <c r="F398" s="29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5"/>
    </row>
    <row r="399" spans="2:21" s="3" customFormat="1" ht="20.100000000000001" customHeight="1" x14ac:dyDescent="0.2">
      <c r="B399" s="2"/>
      <c r="C399" s="2"/>
      <c r="D399" s="2"/>
      <c r="E399" s="2"/>
      <c r="F399" s="29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5"/>
    </row>
    <row r="400" spans="2:21" s="3" customFormat="1" ht="20.100000000000001" customHeight="1" x14ac:dyDescent="0.2">
      <c r="B400" s="2"/>
      <c r="C400" s="2"/>
      <c r="D400" s="2"/>
      <c r="E400" s="2"/>
      <c r="F400" s="29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5"/>
    </row>
    <row r="401" spans="2:21" s="3" customFormat="1" ht="20.100000000000001" customHeight="1" x14ac:dyDescent="0.2">
      <c r="B401" s="2"/>
      <c r="C401" s="2"/>
      <c r="D401" s="2"/>
      <c r="E401" s="2"/>
      <c r="F401" s="29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5"/>
    </row>
    <row r="402" spans="2:21" s="3" customFormat="1" ht="20.100000000000001" customHeight="1" x14ac:dyDescent="0.2">
      <c r="B402" s="2"/>
      <c r="C402" s="2"/>
      <c r="D402" s="2"/>
      <c r="E402" s="2"/>
      <c r="F402" s="29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5"/>
    </row>
    <row r="403" spans="2:21" s="3" customFormat="1" ht="20.100000000000001" customHeight="1" x14ac:dyDescent="0.2">
      <c r="B403" s="2"/>
      <c r="C403" s="2"/>
      <c r="D403" s="2"/>
      <c r="E403" s="2"/>
      <c r="F403" s="29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5"/>
    </row>
    <row r="404" spans="2:21" s="3" customFormat="1" ht="20.100000000000001" customHeight="1" x14ac:dyDescent="0.2">
      <c r="B404" s="2"/>
      <c r="C404" s="2"/>
      <c r="D404" s="2"/>
      <c r="E404" s="2"/>
      <c r="F404" s="29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5"/>
    </row>
    <row r="405" spans="2:21" s="3" customFormat="1" ht="20.100000000000001" customHeight="1" x14ac:dyDescent="0.2">
      <c r="B405" s="2"/>
      <c r="C405" s="2"/>
      <c r="D405" s="2"/>
      <c r="E405" s="2"/>
      <c r="F405" s="29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5"/>
    </row>
    <row r="406" spans="2:21" s="3" customFormat="1" ht="20.100000000000001" customHeight="1" x14ac:dyDescent="0.2">
      <c r="B406" s="2"/>
      <c r="C406" s="2"/>
      <c r="D406" s="2"/>
      <c r="E406" s="2"/>
      <c r="F406" s="29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5"/>
    </row>
    <row r="407" spans="2:21" s="3" customFormat="1" ht="20.100000000000001" customHeight="1" x14ac:dyDescent="0.2">
      <c r="B407" s="2"/>
      <c r="C407" s="2"/>
      <c r="D407" s="2"/>
      <c r="E407" s="2"/>
      <c r="F407" s="29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5"/>
    </row>
    <row r="408" spans="2:21" s="3" customFormat="1" ht="20.100000000000001" customHeight="1" x14ac:dyDescent="0.2">
      <c r="B408" s="2"/>
      <c r="C408" s="2"/>
      <c r="D408" s="2"/>
      <c r="E408" s="2"/>
      <c r="F408" s="29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5"/>
    </row>
    <row r="409" spans="2:21" s="3" customFormat="1" ht="20.100000000000001" customHeight="1" x14ac:dyDescent="0.2">
      <c r="B409" s="2"/>
      <c r="C409" s="2"/>
      <c r="D409" s="2"/>
      <c r="E409" s="2"/>
      <c r="F409" s="29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5"/>
    </row>
    <row r="410" spans="2:21" s="3" customFormat="1" ht="20.100000000000001" customHeight="1" x14ac:dyDescent="0.2">
      <c r="B410" s="2"/>
      <c r="C410" s="2"/>
      <c r="D410" s="2"/>
      <c r="E410" s="2"/>
      <c r="F410" s="29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5"/>
    </row>
    <row r="411" spans="2:21" s="3" customFormat="1" ht="20.100000000000001" customHeight="1" x14ac:dyDescent="0.2">
      <c r="B411" s="2"/>
      <c r="C411" s="2"/>
      <c r="D411" s="2"/>
      <c r="E411" s="2"/>
      <c r="F411" s="29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5"/>
    </row>
    <row r="412" spans="2:21" s="3" customFormat="1" ht="20.100000000000001" customHeight="1" x14ac:dyDescent="0.2">
      <c r="B412" s="2"/>
      <c r="C412" s="2"/>
      <c r="D412" s="2"/>
      <c r="E412" s="2"/>
      <c r="F412" s="29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5"/>
    </row>
    <row r="413" spans="2:21" s="3" customFormat="1" ht="20.100000000000001" customHeight="1" x14ac:dyDescent="0.2">
      <c r="B413" s="2"/>
      <c r="C413" s="2"/>
      <c r="D413" s="2"/>
      <c r="E413" s="2"/>
      <c r="F413" s="29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5"/>
    </row>
    <row r="414" spans="2:21" s="3" customFormat="1" ht="20.100000000000001" customHeight="1" x14ac:dyDescent="0.2">
      <c r="B414" s="2"/>
      <c r="C414" s="2"/>
      <c r="D414" s="2"/>
      <c r="E414" s="2"/>
      <c r="F414" s="29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5"/>
    </row>
    <row r="415" spans="2:21" s="3" customFormat="1" ht="20.100000000000001" customHeight="1" x14ac:dyDescent="0.2">
      <c r="B415" s="2"/>
      <c r="C415" s="2"/>
      <c r="D415" s="2"/>
      <c r="E415" s="2"/>
      <c r="F415" s="29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5"/>
    </row>
    <row r="416" spans="2:21" s="3" customFormat="1" ht="20.100000000000001" customHeight="1" x14ac:dyDescent="0.2">
      <c r="B416" s="2"/>
      <c r="C416" s="2"/>
      <c r="D416" s="2"/>
      <c r="E416" s="2"/>
      <c r="F416" s="29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5"/>
    </row>
    <row r="417" spans="2:21" s="3" customFormat="1" ht="20.100000000000001" customHeight="1" x14ac:dyDescent="0.2">
      <c r="B417" s="2"/>
      <c r="C417" s="2"/>
      <c r="D417" s="2"/>
      <c r="E417" s="2"/>
      <c r="F417" s="29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5"/>
    </row>
    <row r="418" spans="2:21" s="3" customFormat="1" ht="20.100000000000001" customHeight="1" x14ac:dyDescent="0.2">
      <c r="B418" s="2"/>
      <c r="C418" s="2"/>
      <c r="D418" s="2"/>
      <c r="E418" s="2"/>
      <c r="F418" s="29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5"/>
    </row>
    <row r="419" spans="2:21" s="3" customFormat="1" ht="20.100000000000001" customHeight="1" x14ac:dyDescent="0.2">
      <c r="B419" s="2"/>
      <c r="C419" s="2"/>
      <c r="D419" s="2"/>
      <c r="E419" s="2"/>
      <c r="F419" s="29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5"/>
    </row>
    <row r="420" spans="2:21" s="3" customFormat="1" ht="20.100000000000001" customHeight="1" x14ac:dyDescent="0.2">
      <c r="B420" s="2"/>
      <c r="C420" s="2"/>
      <c r="D420" s="2"/>
      <c r="E420" s="2"/>
      <c r="F420" s="29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5"/>
    </row>
    <row r="421" spans="2:21" s="3" customFormat="1" ht="20.100000000000001" customHeight="1" x14ac:dyDescent="0.2">
      <c r="B421" s="2"/>
      <c r="C421" s="2"/>
      <c r="D421" s="2"/>
      <c r="E421" s="2"/>
      <c r="F421" s="29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5"/>
    </row>
    <row r="422" spans="2:21" s="3" customFormat="1" ht="20.100000000000001" customHeight="1" x14ac:dyDescent="0.2">
      <c r="B422" s="2"/>
      <c r="C422" s="2"/>
      <c r="D422" s="2"/>
      <c r="E422" s="2"/>
      <c r="F422" s="29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5"/>
    </row>
    <row r="423" spans="2:21" s="3" customFormat="1" ht="20.100000000000001" customHeight="1" x14ac:dyDescent="0.2">
      <c r="B423" s="2"/>
      <c r="C423" s="2"/>
      <c r="D423" s="2"/>
      <c r="E423" s="2"/>
      <c r="F423" s="29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5"/>
    </row>
    <row r="424" spans="2:21" s="3" customFormat="1" ht="20.100000000000001" customHeight="1" x14ac:dyDescent="0.2">
      <c r="B424" s="2"/>
      <c r="C424" s="2"/>
      <c r="D424" s="2"/>
      <c r="E424" s="2"/>
      <c r="F424" s="29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5"/>
    </row>
    <row r="425" spans="2:21" s="3" customFormat="1" ht="20.100000000000001" customHeight="1" x14ac:dyDescent="0.2">
      <c r="B425" s="2"/>
      <c r="C425" s="2"/>
      <c r="D425" s="2"/>
      <c r="E425" s="2"/>
      <c r="F425" s="29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5"/>
    </row>
    <row r="426" spans="2:21" s="3" customFormat="1" ht="20.100000000000001" customHeight="1" x14ac:dyDescent="0.2">
      <c r="B426" s="2"/>
      <c r="C426" s="2"/>
      <c r="D426" s="2"/>
      <c r="E426" s="2"/>
      <c r="F426" s="29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5"/>
    </row>
    <row r="427" spans="2:21" s="3" customFormat="1" ht="20.100000000000001" customHeight="1" x14ac:dyDescent="0.2">
      <c r="B427" s="2"/>
      <c r="C427" s="2"/>
      <c r="D427" s="2"/>
      <c r="E427" s="2"/>
      <c r="F427" s="29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5"/>
    </row>
    <row r="428" spans="2:21" s="3" customFormat="1" ht="20.100000000000001" customHeight="1" x14ac:dyDescent="0.2">
      <c r="B428" s="2"/>
      <c r="C428" s="2"/>
      <c r="D428" s="2"/>
      <c r="E428" s="2"/>
      <c r="F428" s="29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5"/>
    </row>
    <row r="429" spans="2:21" s="3" customFormat="1" ht="20.100000000000001" customHeight="1" x14ac:dyDescent="0.2">
      <c r="B429" s="2"/>
      <c r="C429" s="2"/>
      <c r="D429" s="2"/>
      <c r="E429" s="2"/>
      <c r="F429" s="29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5"/>
    </row>
    <row r="430" spans="2:21" s="3" customFormat="1" ht="20.100000000000001" customHeight="1" x14ac:dyDescent="0.2">
      <c r="B430" s="2"/>
      <c r="C430" s="2"/>
      <c r="D430" s="2"/>
      <c r="E430" s="2"/>
      <c r="F430" s="29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5"/>
    </row>
    <row r="431" spans="2:21" s="3" customFormat="1" ht="20.100000000000001" customHeight="1" x14ac:dyDescent="0.2">
      <c r="B431" s="2"/>
      <c r="C431" s="2"/>
      <c r="D431" s="2"/>
      <c r="E431" s="2"/>
      <c r="F431" s="29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5"/>
    </row>
    <row r="432" spans="2:21" s="3" customFormat="1" ht="20.100000000000001" customHeight="1" x14ac:dyDescent="0.2">
      <c r="B432" s="2"/>
      <c r="C432" s="2"/>
      <c r="D432" s="2"/>
      <c r="E432" s="2"/>
      <c r="F432" s="29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5"/>
    </row>
    <row r="433" spans="2:21" s="3" customFormat="1" ht="20.100000000000001" customHeight="1" x14ac:dyDescent="0.2">
      <c r="B433" s="2"/>
      <c r="C433" s="2"/>
      <c r="D433" s="2"/>
      <c r="E433" s="2"/>
      <c r="F433" s="29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5"/>
    </row>
    <row r="434" spans="2:21" s="3" customFormat="1" ht="20.100000000000001" customHeight="1" x14ac:dyDescent="0.2">
      <c r="B434" s="2"/>
      <c r="C434" s="2"/>
      <c r="D434" s="2"/>
      <c r="E434" s="2"/>
      <c r="F434" s="29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5"/>
    </row>
    <row r="435" spans="2:21" s="3" customFormat="1" ht="20.100000000000001" customHeight="1" x14ac:dyDescent="0.2">
      <c r="B435" s="2"/>
      <c r="C435" s="2"/>
      <c r="D435" s="2"/>
      <c r="E435" s="2"/>
      <c r="F435" s="29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5"/>
    </row>
    <row r="436" spans="2:21" s="3" customFormat="1" ht="20.100000000000001" customHeight="1" x14ac:dyDescent="0.2">
      <c r="B436" s="2"/>
      <c r="C436" s="2"/>
      <c r="D436" s="2"/>
      <c r="E436" s="2"/>
      <c r="F436" s="29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5"/>
    </row>
    <row r="437" spans="2:21" s="3" customFormat="1" ht="20.100000000000001" customHeight="1" x14ac:dyDescent="0.2">
      <c r="B437" s="2"/>
      <c r="C437" s="2"/>
      <c r="D437" s="2"/>
      <c r="E437" s="2"/>
      <c r="F437" s="29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5"/>
    </row>
    <row r="438" spans="2:21" s="3" customFormat="1" ht="20.100000000000001" customHeight="1" x14ac:dyDescent="0.2">
      <c r="B438" s="2"/>
      <c r="C438" s="2"/>
      <c r="D438" s="2"/>
      <c r="E438" s="2"/>
      <c r="F438" s="29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5"/>
    </row>
    <row r="439" spans="2:21" s="3" customFormat="1" ht="20.100000000000001" customHeight="1" x14ac:dyDescent="0.2">
      <c r="B439" s="2"/>
      <c r="C439" s="2"/>
      <c r="D439" s="2"/>
      <c r="E439" s="2"/>
      <c r="F439" s="29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5"/>
    </row>
    <row r="440" spans="2:21" s="3" customFormat="1" ht="20.100000000000001" customHeight="1" x14ac:dyDescent="0.2">
      <c r="B440" s="2"/>
      <c r="C440" s="2"/>
      <c r="D440" s="2"/>
      <c r="E440" s="2"/>
      <c r="F440" s="29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5"/>
    </row>
    <row r="441" spans="2:21" s="3" customFormat="1" ht="20.100000000000001" customHeight="1" x14ac:dyDescent="0.2">
      <c r="B441" s="2"/>
      <c r="C441" s="2"/>
      <c r="D441" s="2"/>
      <c r="E441" s="2"/>
      <c r="F441" s="29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5"/>
    </row>
    <row r="442" spans="2:21" s="3" customFormat="1" ht="20.100000000000001" customHeight="1" x14ac:dyDescent="0.2">
      <c r="B442" s="2"/>
      <c r="C442" s="2"/>
      <c r="D442" s="2"/>
      <c r="E442" s="2"/>
      <c r="F442" s="29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5"/>
    </row>
    <row r="443" spans="2:21" s="3" customFormat="1" ht="20.100000000000001" customHeight="1" x14ac:dyDescent="0.2">
      <c r="B443" s="2"/>
      <c r="C443" s="2"/>
      <c r="D443" s="2"/>
      <c r="E443" s="2"/>
      <c r="F443" s="29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5"/>
    </row>
    <row r="444" spans="2:21" s="3" customFormat="1" ht="20.100000000000001" customHeight="1" x14ac:dyDescent="0.2">
      <c r="B444" s="2"/>
      <c r="C444" s="2"/>
      <c r="D444" s="2"/>
      <c r="E444" s="2"/>
      <c r="F444" s="29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5"/>
    </row>
    <row r="445" spans="2:21" s="3" customFormat="1" ht="20.100000000000001" customHeight="1" x14ac:dyDescent="0.2">
      <c r="B445" s="2"/>
      <c r="C445" s="2"/>
      <c r="D445" s="2"/>
      <c r="E445" s="2"/>
      <c r="F445" s="29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5"/>
    </row>
    <row r="446" spans="2:21" s="3" customFormat="1" ht="20.100000000000001" customHeight="1" x14ac:dyDescent="0.2">
      <c r="B446" s="2"/>
      <c r="C446" s="2"/>
      <c r="D446" s="2"/>
      <c r="E446" s="2"/>
      <c r="F446" s="29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5"/>
    </row>
    <row r="447" spans="2:21" s="3" customFormat="1" ht="20.100000000000001" customHeight="1" x14ac:dyDescent="0.2">
      <c r="B447" s="2"/>
      <c r="C447" s="2"/>
      <c r="D447" s="2"/>
      <c r="E447" s="2"/>
      <c r="F447" s="29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5"/>
    </row>
    <row r="448" spans="2:21" s="3" customFormat="1" ht="20.100000000000001" customHeight="1" x14ac:dyDescent="0.2">
      <c r="B448" s="2"/>
      <c r="C448" s="2"/>
      <c r="D448" s="2"/>
      <c r="E448" s="2"/>
      <c r="F448" s="29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5"/>
    </row>
    <row r="449" spans="2:21" s="3" customFormat="1" ht="20.100000000000001" customHeight="1" x14ac:dyDescent="0.2">
      <c r="B449" s="2"/>
      <c r="C449" s="2"/>
      <c r="D449" s="2"/>
      <c r="E449" s="2"/>
      <c r="F449" s="29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5"/>
    </row>
    <row r="450" spans="2:21" s="3" customFormat="1" ht="20.100000000000001" customHeight="1" x14ac:dyDescent="0.2">
      <c r="B450" s="2"/>
      <c r="C450" s="2"/>
      <c r="D450" s="2"/>
      <c r="E450" s="2"/>
      <c r="F450" s="29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5"/>
    </row>
    <row r="451" spans="2:21" s="3" customFormat="1" ht="20.100000000000001" customHeight="1" x14ac:dyDescent="0.2">
      <c r="B451" s="2"/>
      <c r="C451" s="2"/>
      <c r="D451" s="2"/>
      <c r="E451" s="2"/>
      <c r="F451" s="29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5"/>
    </row>
    <row r="452" spans="2:21" s="3" customFormat="1" ht="20.100000000000001" customHeight="1" x14ac:dyDescent="0.2">
      <c r="B452" s="2"/>
      <c r="C452" s="2"/>
      <c r="D452" s="2"/>
      <c r="E452" s="2"/>
      <c r="F452" s="29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5"/>
    </row>
    <row r="453" spans="2:21" s="3" customFormat="1" ht="20.100000000000001" customHeight="1" x14ac:dyDescent="0.2">
      <c r="B453" s="2"/>
      <c r="C453" s="2"/>
      <c r="D453" s="2"/>
      <c r="E453" s="2"/>
      <c r="F453" s="29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5"/>
    </row>
    <row r="454" spans="2:21" s="3" customFormat="1" ht="20.100000000000001" customHeight="1" x14ac:dyDescent="0.2">
      <c r="B454" s="2"/>
      <c r="C454" s="2"/>
      <c r="D454" s="2"/>
      <c r="E454" s="2"/>
      <c r="F454" s="29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5"/>
    </row>
    <row r="455" spans="2:21" s="3" customFormat="1" ht="20.100000000000001" customHeight="1" x14ac:dyDescent="0.2">
      <c r="B455" s="2"/>
      <c r="C455" s="2"/>
      <c r="D455" s="2"/>
      <c r="E455" s="2"/>
      <c r="F455" s="29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5"/>
    </row>
    <row r="456" spans="2:21" s="3" customFormat="1" ht="20.100000000000001" customHeight="1" x14ac:dyDescent="0.2">
      <c r="B456" s="2"/>
      <c r="C456" s="2"/>
      <c r="D456" s="2"/>
      <c r="E456" s="2"/>
      <c r="F456" s="29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5"/>
    </row>
    <row r="457" spans="2:21" s="3" customFormat="1" ht="20.100000000000001" customHeight="1" x14ac:dyDescent="0.2">
      <c r="B457" s="2"/>
      <c r="C457" s="2"/>
      <c r="D457" s="2"/>
      <c r="E457" s="2"/>
      <c r="F457" s="29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5"/>
    </row>
    <row r="458" spans="2:21" s="3" customFormat="1" ht="20.100000000000001" customHeight="1" x14ac:dyDescent="0.2">
      <c r="B458" s="2"/>
      <c r="C458" s="2"/>
      <c r="D458" s="2"/>
      <c r="E458" s="2"/>
      <c r="F458" s="29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5"/>
    </row>
    <row r="459" spans="2:21" s="3" customFormat="1" ht="20.100000000000001" customHeight="1" x14ac:dyDescent="0.2">
      <c r="B459" s="2"/>
      <c r="C459" s="2"/>
      <c r="D459" s="2"/>
      <c r="E459" s="2"/>
      <c r="F459" s="29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5"/>
    </row>
    <row r="460" spans="2:21" s="3" customFormat="1" ht="20.100000000000001" customHeight="1" x14ac:dyDescent="0.2">
      <c r="B460" s="2"/>
      <c r="C460" s="2"/>
      <c r="D460" s="2"/>
      <c r="E460" s="2"/>
      <c r="F460" s="29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5"/>
    </row>
    <row r="461" spans="2:21" s="3" customFormat="1" ht="20.100000000000001" customHeight="1" x14ac:dyDescent="0.2">
      <c r="B461" s="2"/>
      <c r="C461" s="2"/>
      <c r="D461" s="2"/>
      <c r="E461" s="2"/>
      <c r="F461" s="29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5"/>
    </row>
    <row r="462" spans="2:21" s="3" customFormat="1" ht="20.100000000000001" customHeight="1" x14ac:dyDescent="0.2">
      <c r="B462" s="2"/>
      <c r="C462" s="2"/>
      <c r="D462" s="2"/>
      <c r="E462" s="2"/>
      <c r="F462" s="29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5"/>
    </row>
    <row r="463" spans="2:21" s="3" customFormat="1" ht="20.100000000000001" customHeight="1" x14ac:dyDescent="0.2">
      <c r="B463" s="2"/>
      <c r="C463" s="2"/>
      <c r="D463" s="2"/>
      <c r="E463" s="2"/>
      <c r="F463" s="29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5"/>
    </row>
    <row r="464" spans="2:21" s="3" customFormat="1" ht="20.100000000000001" customHeight="1" x14ac:dyDescent="0.2">
      <c r="B464" s="2"/>
      <c r="C464" s="2"/>
      <c r="D464" s="2"/>
      <c r="E464" s="2"/>
      <c r="F464" s="29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5"/>
    </row>
    <row r="465" spans="2:21" s="3" customFormat="1" ht="20.100000000000001" customHeight="1" x14ac:dyDescent="0.2">
      <c r="B465" s="2"/>
      <c r="C465" s="2"/>
      <c r="D465" s="2"/>
      <c r="E465" s="2"/>
      <c r="F465" s="29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5"/>
    </row>
    <row r="466" spans="2:21" s="3" customFormat="1" ht="20.100000000000001" customHeight="1" x14ac:dyDescent="0.2">
      <c r="B466" s="2"/>
      <c r="C466" s="2"/>
      <c r="D466" s="2"/>
      <c r="E466" s="2"/>
      <c r="F466" s="29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5"/>
    </row>
    <row r="467" spans="2:21" s="3" customFormat="1" ht="20.100000000000001" customHeight="1" x14ac:dyDescent="0.2">
      <c r="B467" s="2"/>
      <c r="C467" s="2"/>
      <c r="D467" s="2"/>
      <c r="E467" s="2"/>
      <c r="F467" s="29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5"/>
    </row>
    <row r="468" spans="2:21" s="3" customFormat="1" ht="20.100000000000001" customHeight="1" x14ac:dyDescent="0.2">
      <c r="B468" s="2"/>
      <c r="C468" s="2"/>
      <c r="D468" s="2"/>
      <c r="E468" s="2"/>
      <c r="F468" s="29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5"/>
    </row>
    <row r="469" spans="2:21" s="3" customFormat="1" ht="20.100000000000001" customHeight="1" x14ac:dyDescent="0.2">
      <c r="B469" s="2"/>
      <c r="C469" s="2"/>
      <c r="D469" s="2"/>
      <c r="E469" s="2"/>
      <c r="F469" s="29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5"/>
    </row>
    <row r="470" spans="2:21" s="3" customFormat="1" ht="20.100000000000001" customHeight="1" x14ac:dyDescent="0.2">
      <c r="B470" s="2"/>
      <c r="C470" s="2"/>
      <c r="D470" s="2"/>
      <c r="E470" s="2"/>
      <c r="F470" s="29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5"/>
    </row>
    <row r="471" spans="2:21" s="3" customFormat="1" ht="20.100000000000001" customHeight="1" x14ac:dyDescent="0.2">
      <c r="B471" s="2"/>
      <c r="C471" s="2"/>
      <c r="D471" s="2"/>
      <c r="E471" s="2"/>
      <c r="F471" s="29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5"/>
    </row>
    <row r="472" spans="2:21" s="3" customFormat="1" ht="20.100000000000001" customHeight="1" x14ac:dyDescent="0.2">
      <c r="B472" s="2"/>
      <c r="C472" s="2"/>
      <c r="D472" s="2"/>
      <c r="E472" s="2"/>
      <c r="F472" s="29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5"/>
    </row>
    <row r="473" spans="2:21" s="3" customFormat="1" ht="20.100000000000001" customHeight="1" x14ac:dyDescent="0.2">
      <c r="B473" s="2"/>
      <c r="C473" s="2"/>
      <c r="D473" s="2"/>
      <c r="E473" s="2"/>
      <c r="F473" s="29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5"/>
    </row>
    <row r="474" spans="2:21" s="3" customFormat="1" ht="20.100000000000001" customHeight="1" x14ac:dyDescent="0.2">
      <c r="B474" s="2"/>
      <c r="C474" s="2"/>
      <c r="D474" s="2"/>
      <c r="E474" s="2"/>
      <c r="F474" s="29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5"/>
    </row>
    <row r="475" spans="2:21" s="3" customFormat="1" ht="20.100000000000001" customHeight="1" x14ac:dyDescent="0.2">
      <c r="B475" s="2"/>
      <c r="C475" s="2"/>
      <c r="D475" s="2"/>
      <c r="E475" s="2"/>
      <c r="F475" s="29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5"/>
    </row>
    <row r="476" spans="2:21" s="3" customFormat="1" ht="20.100000000000001" customHeight="1" x14ac:dyDescent="0.2">
      <c r="B476" s="2"/>
      <c r="C476" s="2"/>
      <c r="D476" s="2"/>
      <c r="E476" s="2"/>
      <c r="F476" s="29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5"/>
    </row>
    <row r="477" spans="2:21" s="3" customFormat="1" ht="20.100000000000001" customHeight="1" x14ac:dyDescent="0.2">
      <c r="B477" s="2"/>
      <c r="C477" s="2"/>
      <c r="D477" s="2"/>
      <c r="E477" s="2"/>
      <c r="F477" s="29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5"/>
    </row>
    <row r="478" spans="2:21" s="3" customFormat="1" ht="20.100000000000001" customHeight="1" x14ac:dyDescent="0.2">
      <c r="B478" s="2"/>
      <c r="C478" s="2"/>
      <c r="D478" s="2"/>
      <c r="E478" s="2"/>
      <c r="F478" s="29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5"/>
    </row>
    <row r="479" spans="2:21" s="3" customFormat="1" ht="20.100000000000001" customHeight="1" x14ac:dyDescent="0.2">
      <c r="B479" s="2"/>
      <c r="C479" s="2"/>
      <c r="D479" s="2"/>
      <c r="E479" s="2"/>
      <c r="F479" s="29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5"/>
    </row>
    <row r="480" spans="2:21" s="3" customFormat="1" ht="20.100000000000001" customHeight="1" x14ac:dyDescent="0.2">
      <c r="B480" s="2"/>
      <c r="C480" s="2"/>
      <c r="D480" s="2"/>
      <c r="E480" s="2"/>
      <c r="F480" s="29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5"/>
    </row>
    <row r="481" spans="2:21" s="3" customFormat="1" ht="20.100000000000001" customHeight="1" x14ac:dyDescent="0.2">
      <c r="B481" s="2"/>
      <c r="C481" s="2"/>
      <c r="D481" s="2"/>
      <c r="E481" s="2"/>
      <c r="F481" s="29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5"/>
    </row>
    <row r="482" spans="2:21" s="3" customFormat="1" ht="20.100000000000001" customHeight="1" x14ac:dyDescent="0.2">
      <c r="B482" s="2"/>
      <c r="C482" s="2"/>
      <c r="D482" s="2"/>
      <c r="E482" s="2"/>
      <c r="F482" s="29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5"/>
    </row>
    <row r="483" spans="2:21" s="3" customFormat="1" ht="20.100000000000001" customHeight="1" x14ac:dyDescent="0.2">
      <c r="B483" s="2"/>
      <c r="C483" s="2"/>
      <c r="D483" s="2"/>
      <c r="E483" s="2"/>
      <c r="F483" s="29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5"/>
    </row>
    <row r="484" spans="2:21" s="3" customFormat="1" ht="20.100000000000001" customHeight="1" x14ac:dyDescent="0.2">
      <c r="B484" s="2"/>
      <c r="C484" s="2"/>
      <c r="D484" s="2"/>
      <c r="E484" s="2"/>
      <c r="F484" s="29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5"/>
    </row>
    <row r="485" spans="2:21" s="3" customFormat="1" ht="20.100000000000001" customHeight="1" x14ac:dyDescent="0.2">
      <c r="B485" s="2"/>
      <c r="C485" s="2"/>
      <c r="D485" s="2"/>
      <c r="E485" s="2"/>
      <c r="F485" s="29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5"/>
    </row>
    <row r="486" spans="2:21" s="3" customFormat="1" ht="20.100000000000001" customHeight="1" x14ac:dyDescent="0.2">
      <c r="B486" s="2"/>
      <c r="C486" s="2"/>
      <c r="D486" s="2"/>
      <c r="E486" s="2"/>
      <c r="F486" s="29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5"/>
    </row>
    <row r="487" spans="2:21" s="3" customFormat="1" ht="20.100000000000001" customHeight="1" x14ac:dyDescent="0.2">
      <c r="B487" s="2"/>
      <c r="C487" s="2"/>
      <c r="D487" s="2"/>
      <c r="E487" s="2"/>
      <c r="F487" s="29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5"/>
    </row>
    <row r="488" spans="2:21" s="3" customFormat="1" ht="20.100000000000001" customHeight="1" x14ac:dyDescent="0.2">
      <c r="B488" s="2"/>
      <c r="C488" s="2"/>
      <c r="D488" s="2"/>
      <c r="E488" s="2"/>
      <c r="F488" s="29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5"/>
    </row>
    <row r="489" spans="2:21" s="3" customFormat="1" ht="20.100000000000001" customHeight="1" x14ac:dyDescent="0.2">
      <c r="B489" s="2"/>
      <c r="C489" s="2"/>
      <c r="D489" s="2"/>
      <c r="E489" s="2"/>
      <c r="F489" s="29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5"/>
    </row>
    <row r="490" spans="2:21" s="3" customFormat="1" ht="20.100000000000001" customHeight="1" x14ac:dyDescent="0.2">
      <c r="B490" s="2"/>
      <c r="C490" s="2"/>
      <c r="D490" s="2"/>
      <c r="E490" s="2"/>
      <c r="F490" s="29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5"/>
    </row>
    <row r="491" spans="2:21" s="3" customFormat="1" ht="20.100000000000001" customHeight="1" x14ac:dyDescent="0.2">
      <c r="B491" s="2"/>
      <c r="C491" s="2"/>
      <c r="D491" s="2"/>
      <c r="E491" s="2"/>
      <c r="F491" s="29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5"/>
    </row>
    <row r="492" spans="2:21" s="3" customFormat="1" ht="20.100000000000001" customHeight="1" x14ac:dyDescent="0.2">
      <c r="B492" s="2"/>
      <c r="C492" s="2"/>
      <c r="D492" s="2"/>
      <c r="E492" s="2"/>
      <c r="F492" s="29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5"/>
    </row>
    <row r="493" spans="2:21" s="3" customFormat="1" ht="20.100000000000001" customHeight="1" x14ac:dyDescent="0.2">
      <c r="B493" s="2"/>
      <c r="C493" s="2"/>
      <c r="D493" s="2"/>
      <c r="E493" s="2"/>
      <c r="F493" s="29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5"/>
    </row>
    <row r="494" spans="2:21" s="3" customFormat="1" ht="20.100000000000001" customHeight="1" x14ac:dyDescent="0.2">
      <c r="B494" s="2"/>
      <c r="C494" s="2"/>
      <c r="D494" s="2"/>
      <c r="E494" s="2"/>
      <c r="F494" s="29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5"/>
    </row>
    <row r="495" spans="2:21" s="3" customFormat="1" ht="20.100000000000001" customHeight="1" x14ac:dyDescent="0.2">
      <c r="B495" s="2"/>
      <c r="C495" s="2"/>
      <c r="D495" s="2"/>
      <c r="E495" s="2"/>
      <c r="F495" s="29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5"/>
    </row>
    <row r="496" spans="2:21" s="3" customFormat="1" ht="20.100000000000001" customHeight="1" x14ac:dyDescent="0.2">
      <c r="B496" s="2"/>
      <c r="C496" s="2"/>
      <c r="D496" s="2"/>
      <c r="E496" s="2"/>
      <c r="F496" s="29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5"/>
    </row>
    <row r="497" spans="2:21" s="3" customFormat="1" ht="20.100000000000001" customHeight="1" x14ac:dyDescent="0.2">
      <c r="B497" s="2"/>
      <c r="C497" s="2"/>
      <c r="D497" s="2"/>
      <c r="E497" s="2"/>
      <c r="F497" s="29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5"/>
    </row>
    <row r="498" spans="2:21" s="3" customFormat="1" ht="20.100000000000001" customHeight="1" x14ac:dyDescent="0.2">
      <c r="B498" s="2"/>
      <c r="C498" s="2"/>
      <c r="D498" s="2"/>
      <c r="E498" s="2"/>
      <c r="F498" s="29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5"/>
    </row>
    <row r="499" spans="2:21" s="3" customFormat="1" ht="20.100000000000001" customHeight="1" x14ac:dyDescent="0.2">
      <c r="B499" s="2"/>
      <c r="C499" s="2"/>
      <c r="D499" s="2"/>
      <c r="E499" s="2"/>
      <c r="F499" s="29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5"/>
    </row>
    <row r="500" spans="2:21" s="3" customFormat="1" ht="20.100000000000001" customHeight="1" x14ac:dyDescent="0.2">
      <c r="B500" s="2"/>
      <c r="C500" s="2"/>
      <c r="D500" s="2"/>
      <c r="E500" s="2"/>
      <c r="F500" s="29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5"/>
    </row>
    <row r="501" spans="2:21" s="3" customFormat="1" ht="20.100000000000001" customHeight="1" x14ac:dyDescent="0.2">
      <c r="B501" s="2"/>
      <c r="C501" s="2"/>
      <c r="D501" s="2"/>
      <c r="E501" s="2"/>
      <c r="F501" s="29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5"/>
    </row>
    <row r="502" spans="2:21" s="3" customFormat="1" ht="20.100000000000001" customHeight="1" x14ac:dyDescent="0.2">
      <c r="B502" s="2"/>
      <c r="C502" s="2"/>
      <c r="D502" s="2"/>
      <c r="E502" s="2"/>
      <c r="F502" s="29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5"/>
    </row>
    <row r="503" spans="2:21" s="3" customFormat="1" ht="20.100000000000001" customHeight="1" x14ac:dyDescent="0.2">
      <c r="B503" s="2"/>
      <c r="C503" s="2"/>
      <c r="D503" s="2"/>
      <c r="E503" s="2"/>
      <c r="F503" s="29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5"/>
    </row>
    <row r="504" spans="2:21" s="3" customFormat="1" ht="20.100000000000001" customHeight="1" x14ac:dyDescent="0.2">
      <c r="B504" s="2"/>
      <c r="C504" s="2"/>
      <c r="D504" s="2"/>
      <c r="E504" s="2"/>
      <c r="F504" s="29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5"/>
    </row>
    <row r="505" spans="2:21" s="3" customFormat="1" ht="20.100000000000001" customHeight="1" x14ac:dyDescent="0.2">
      <c r="B505" s="2"/>
      <c r="C505" s="2"/>
      <c r="D505" s="2"/>
      <c r="E505" s="2"/>
      <c r="F505" s="29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5"/>
    </row>
    <row r="506" spans="2:21" s="3" customFormat="1" ht="20.100000000000001" customHeight="1" x14ac:dyDescent="0.2">
      <c r="B506" s="2"/>
      <c r="C506" s="2"/>
      <c r="D506" s="2"/>
      <c r="E506" s="2"/>
      <c r="F506" s="29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5"/>
    </row>
    <row r="507" spans="2:21" s="3" customFormat="1" ht="20.100000000000001" customHeight="1" x14ac:dyDescent="0.2">
      <c r="B507" s="2"/>
      <c r="C507" s="2"/>
      <c r="D507" s="2"/>
      <c r="E507" s="2"/>
      <c r="F507" s="29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5"/>
    </row>
    <row r="508" spans="2:21" s="3" customFormat="1" ht="20.100000000000001" customHeight="1" x14ac:dyDescent="0.2">
      <c r="B508" s="2"/>
      <c r="C508" s="2"/>
      <c r="D508" s="2"/>
      <c r="E508" s="2"/>
      <c r="F508" s="29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5"/>
    </row>
    <row r="509" spans="2:21" s="3" customFormat="1" ht="20.100000000000001" customHeight="1" x14ac:dyDescent="0.2">
      <c r="B509" s="2"/>
      <c r="C509" s="2"/>
      <c r="D509" s="2"/>
      <c r="E509" s="2"/>
      <c r="F509" s="29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5"/>
    </row>
    <row r="510" spans="2:21" s="3" customFormat="1" ht="20.100000000000001" customHeight="1" x14ac:dyDescent="0.2">
      <c r="B510" s="2"/>
      <c r="C510" s="2"/>
      <c r="D510" s="2"/>
      <c r="E510" s="2"/>
      <c r="F510" s="29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5"/>
    </row>
    <row r="511" spans="2:21" s="3" customFormat="1" ht="20.100000000000001" customHeight="1" x14ac:dyDescent="0.2">
      <c r="B511" s="2"/>
      <c r="C511" s="2"/>
      <c r="D511" s="2"/>
      <c r="E511" s="2"/>
      <c r="F511" s="29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5"/>
    </row>
    <row r="512" spans="2:21" s="3" customFormat="1" ht="20.100000000000001" customHeight="1" x14ac:dyDescent="0.2">
      <c r="B512" s="2"/>
      <c r="C512" s="2"/>
      <c r="D512" s="2"/>
      <c r="E512" s="2"/>
      <c r="F512" s="29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5"/>
    </row>
    <row r="513" spans="2:21" s="3" customFormat="1" ht="20.100000000000001" customHeight="1" x14ac:dyDescent="0.2">
      <c r="B513" s="2"/>
      <c r="C513" s="2"/>
      <c r="D513" s="2"/>
      <c r="E513" s="2"/>
      <c r="F513" s="29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5"/>
    </row>
    <row r="514" spans="2:21" s="3" customFormat="1" ht="20.100000000000001" customHeight="1" x14ac:dyDescent="0.2">
      <c r="B514" s="2"/>
      <c r="C514" s="2"/>
      <c r="D514" s="2"/>
      <c r="E514" s="2"/>
      <c r="F514" s="29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5"/>
    </row>
    <row r="515" spans="2:21" s="3" customFormat="1" ht="20.100000000000001" customHeight="1" x14ac:dyDescent="0.2">
      <c r="B515" s="2"/>
      <c r="C515" s="2"/>
      <c r="D515" s="2"/>
      <c r="E515" s="2"/>
      <c r="F515" s="29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5"/>
    </row>
    <row r="516" spans="2:21" s="3" customFormat="1" ht="20.100000000000001" customHeight="1" x14ac:dyDescent="0.2">
      <c r="B516" s="2"/>
      <c r="C516" s="2"/>
      <c r="D516" s="2"/>
      <c r="E516" s="2"/>
      <c r="F516" s="29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5"/>
    </row>
    <row r="517" spans="2:21" s="3" customFormat="1" ht="20.100000000000001" customHeight="1" x14ac:dyDescent="0.2">
      <c r="B517" s="2"/>
      <c r="C517" s="2"/>
      <c r="D517" s="2"/>
      <c r="E517" s="2"/>
      <c r="F517" s="29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5"/>
    </row>
    <row r="518" spans="2:21" s="3" customFormat="1" ht="20.100000000000001" customHeight="1" x14ac:dyDescent="0.2">
      <c r="B518" s="2"/>
      <c r="C518" s="2"/>
      <c r="D518" s="2"/>
      <c r="E518" s="2"/>
      <c r="F518" s="29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5"/>
    </row>
    <row r="519" spans="2:21" s="3" customFormat="1" ht="20.100000000000001" customHeight="1" x14ac:dyDescent="0.2">
      <c r="B519" s="2"/>
      <c r="C519" s="2"/>
      <c r="D519" s="2"/>
      <c r="E519" s="2"/>
      <c r="F519" s="29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5"/>
    </row>
    <row r="520" spans="2:21" s="3" customFormat="1" ht="20.100000000000001" customHeight="1" x14ac:dyDescent="0.2">
      <c r="B520" s="2"/>
      <c r="C520" s="2"/>
      <c r="D520" s="2"/>
      <c r="E520" s="2"/>
      <c r="F520" s="29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5"/>
    </row>
    <row r="521" spans="2:21" s="3" customFormat="1" ht="20.100000000000001" customHeight="1" x14ac:dyDescent="0.2">
      <c r="B521" s="2"/>
      <c r="C521" s="2"/>
      <c r="D521" s="2"/>
      <c r="E521" s="2"/>
      <c r="F521" s="29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5"/>
    </row>
    <row r="522" spans="2:21" s="3" customFormat="1" ht="20.100000000000001" customHeight="1" x14ac:dyDescent="0.2">
      <c r="B522" s="2"/>
      <c r="C522" s="2"/>
      <c r="D522" s="2"/>
      <c r="E522" s="2"/>
      <c r="F522" s="29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5"/>
    </row>
    <row r="523" spans="2:21" s="3" customFormat="1" ht="20.100000000000001" customHeight="1" x14ac:dyDescent="0.2">
      <c r="B523" s="2"/>
      <c r="C523" s="2"/>
      <c r="D523" s="2"/>
      <c r="E523" s="2"/>
      <c r="F523" s="29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5"/>
    </row>
    <row r="524" spans="2:21" s="3" customFormat="1" ht="20.100000000000001" customHeight="1" x14ac:dyDescent="0.2">
      <c r="B524" s="2"/>
      <c r="C524" s="2"/>
      <c r="D524" s="2"/>
      <c r="E524" s="2"/>
      <c r="F524" s="29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5"/>
    </row>
    <row r="525" spans="2:21" s="3" customFormat="1" ht="20.100000000000001" customHeight="1" x14ac:dyDescent="0.2">
      <c r="B525" s="2"/>
      <c r="C525" s="2"/>
      <c r="D525" s="2"/>
      <c r="E525" s="2"/>
      <c r="F525" s="29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5"/>
    </row>
    <row r="526" spans="2:21" s="3" customFormat="1" ht="20.100000000000001" customHeight="1" x14ac:dyDescent="0.2">
      <c r="B526" s="2"/>
      <c r="C526" s="2"/>
      <c r="D526" s="2"/>
      <c r="E526" s="2"/>
      <c r="F526" s="29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5"/>
    </row>
    <row r="527" spans="2:21" s="3" customFormat="1" ht="20.100000000000001" customHeight="1" x14ac:dyDescent="0.2">
      <c r="B527" s="2"/>
      <c r="C527" s="2"/>
      <c r="D527" s="2"/>
      <c r="E527" s="2"/>
      <c r="F527" s="29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5"/>
    </row>
    <row r="528" spans="2:21" s="3" customFormat="1" ht="20.100000000000001" customHeight="1" x14ac:dyDescent="0.2">
      <c r="B528" s="2"/>
      <c r="C528" s="2"/>
      <c r="D528" s="2"/>
      <c r="E528" s="2"/>
      <c r="F528" s="29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5"/>
    </row>
    <row r="529" spans="2:21" s="3" customFormat="1" ht="20.100000000000001" customHeight="1" x14ac:dyDescent="0.2">
      <c r="B529" s="2"/>
      <c r="C529" s="2"/>
      <c r="D529" s="2"/>
      <c r="E529" s="2"/>
      <c r="F529" s="29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5"/>
    </row>
    <row r="530" spans="2:21" s="3" customFormat="1" ht="20.100000000000001" customHeight="1" x14ac:dyDescent="0.2">
      <c r="B530" s="2"/>
      <c r="C530" s="2"/>
      <c r="D530" s="2"/>
      <c r="E530" s="2"/>
      <c r="F530" s="29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5"/>
    </row>
    <row r="531" spans="2:21" s="3" customFormat="1" ht="20.100000000000001" customHeight="1" x14ac:dyDescent="0.2">
      <c r="B531" s="2"/>
      <c r="C531" s="2"/>
      <c r="D531" s="2"/>
      <c r="E531" s="2"/>
      <c r="F531" s="29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5"/>
    </row>
    <row r="532" spans="2:21" s="3" customFormat="1" ht="20.100000000000001" customHeight="1" x14ac:dyDescent="0.2">
      <c r="B532" s="2"/>
      <c r="C532" s="2"/>
      <c r="D532" s="2"/>
      <c r="E532" s="2"/>
      <c r="F532" s="29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5"/>
    </row>
    <row r="533" spans="2:21" s="3" customFormat="1" ht="20.100000000000001" customHeight="1" x14ac:dyDescent="0.2">
      <c r="B533" s="2"/>
      <c r="C533" s="2"/>
      <c r="D533" s="2"/>
      <c r="E533" s="2"/>
      <c r="F533" s="29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5"/>
    </row>
    <row r="534" spans="2:21" s="3" customFormat="1" ht="20.100000000000001" customHeight="1" x14ac:dyDescent="0.2">
      <c r="B534" s="2"/>
      <c r="C534" s="2"/>
      <c r="D534" s="2"/>
      <c r="E534" s="2"/>
      <c r="F534" s="29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5"/>
    </row>
    <row r="535" spans="2:21" s="3" customFormat="1" ht="20.100000000000001" customHeight="1" x14ac:dyDescent="0.2">
      <c r="B535" s="2"/>
      <c r="C535" s="2"/>
      <c r="D535" s="2"/>
      <c r="E535" s="2"/>
      <c r="F535" s="29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5"/>
    </row>
    <row r="536" spans="2:21" s="3" customFormat="1" ht="20.100000000000001" customHeight="1" x14ac:dyDescent="0.2">
      <c r="B536" s="2"/>
      <c r="C536" s="2"/>
      <c r="D536" s="2"/>
      <c r="E536" s="2"/>
      <c r="F536" s="29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5"/>
    </row>
    <row r="537" spans="2:21" s="3" customFormat="1" ht="20.100000000000001" customHeight="1" x14ac:dyDescent="0.2">
      <c r="B537" s="2"/>
      <c r="C537" s="2"/>
      <c r="D537" s="2"/>
      <c r="E537" s="2"/>
      <c r="F537" s="29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5"/>
    </row>
    <row r="538" spans="2:21" s="3" customFormat="1" ht="20.100000000000001" customHeight="1" x14ac:dyDescent="0.2">
      <c r="B538" s="2"/>
      <c r="C538" s="2"/>
      <c r="D538" s="2"/>
      <c r="E538" s="2"/>
      <c r="F538" s="29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5"/>
    </row>
    <row r="539" spans="2:21" s="3" customFormat="1" ht="20.100000000000001" customHeight="1" x14ac:dyDescent="0.2">
      <c r="B539" s="2"/>
      <c r="C539" s="2"/>
      <c r="D539" s="2"/>
      <c r="E539" s="2"/>
      <c r="F539" s="29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5"/>
    </row>
    <row r="540" spans="2:21" s="3" customFormat="1" ht="20.100000000000001" customHeight="1" x14ac:dyDescent="0.2">
      <c r="B540" s="2"/>
      <c r="C540" s="2"/>
      <c r="D540" s="2"/>
      <c r="E540" s="2"/>
      <c r="F540" s="29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5"/>
    </row>
    <row r="541" spans="2:21" s="3" customFormat="1" ht="20.100000000000001" customHeight="1" x14ac:dyDescent="0.2">
      <c r="B541" s="2"/>
      <c r="C541" s="2"/>
      <c r="D541" s="2"/>
      <c r="E541" s="2"/>
      <c r="F541" s="29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5"/>
    </row>
    <row r="542" spans="2:21" s="3" customFormat="1" ht="20.100000000000001" customHeight="1" x14ac:dyDescent="0.2">
      <c r="B542" s="2"/>
      <c r="C542" s="2"/>
      <c r="D542" s="2"/>
      <c r="E542" s="2"/>
      <c r="F542" s="29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5"/>
    </row>
    <row r="543" spans="2:21" s="3" customFormat="1" ht="20.100000000000001" customHeight="1" x14ac:dyDescent="0.2">
      <c r="B543" s="2"/>
      <c r="C543" s="2"/>
      <c r="D543" s="2"/>
      <c r="E543" s="2"/>
      <c r="F543" s="29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5"/>
    </row>
    <row r="544" spans="2:21" s="3" customFormat="1" ht="20.100000000000001" customHeight="1" x14ac:dyDescent="0.2">
      <c r="B544" s="2"/>
      <c r="C544" s="2"/>
      <c r="D544" s="2"/>
      <c r="E544" s="2"/>
      <c r="F544" s="29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5"/>
    </row>
    <row r="545" spans="2:21" s="3" customFormat="1" ht="20.100000000000001" customHeight="1" x14ac:dyDescent="0.2">
      <c r="B545" s="2"/>
      <c r="C545" s="2"/>
      <c r="D545" s="2"/>
      <c r="E545" s="2"/>
      <c r="F545" s="29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5"/>
    </row>
    <row r="546" spans="2:21" s="3" customFormat="1" ht="20.100000000000001" customHeight="1" x14ac:dyDescent="0.2">
      <c r="B546" s="2"/>
      <c r="C546" s="2"/>
      <c r="D546" s="2"/>
      <c r="E546" s="2"/>
      <c r="F546" s="29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5"/>
    </row>
    <row r="547" spans="2:21" s="3" customFormat="1" ht="20.100000000000001" customHeight="1" x14ac:dyDescent="0.2">
      <c r="B547" s="2"/>
      <c r="C547" s="2"/>
      <c r="D547" s="2"/>
      <c r="E547" s="2"/>
      <c r="F547" s="29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5"/>
    </row>
    <row r="548" spans="2:21" s="3" customFormat="1" ht="20.100000000000001" customHeight="1" x14ac:dyDescent="0.2">
      <c r="B548" s="2"/>
      <c r="C548" s="2"/>
      <c r="D548" s="2"/>
      <c r="E548" s="2"/>
      <c r="F548" s="29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5"/>
    </row>
    <row r="549" spans="2:21" s="3" customFormat="1" ht="20.100000000000001" customHeight="1" x14ac:dyDescent="0.2">
      <c r="B549" s="2"/>
      <c r="C549" s="2"/>
      <c r="D549" s="2"/>
      <c r="E549" s="2"/>
      <c r="F549" s="29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5"/>
    </row>
    <row r="550" spans="2:21" s="3" customFormat="1" ht="20.100000000000001" customHeight="1" x14ac:dyDescent="0.2">
      <c r="B550" s="2"/>
      <c r="C550" s="2"/>
      <c r="D550" s="2"/>
      <c r="E550" s="2"/>
      <c r="F550" s="29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5"/>
    </row>
    <row r="551" spans="2:21" s="3" customFormat="1" ht="20.100000000000001" customHeight="1" x14ac:dyDescent="0.2">
      <c r="B551" s="2"/>
      <c r="C551" s="2"/>
      <c r="D551" s="2"/>
      <c r="E551" s="2"/>
      <c r="F551" s="29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5"/>
    </row>
    <row r="552" spans="2:21" s="3" customFormat="1" ht="20.100000000000001" customHeight="1" x14ac:dyDescent="0.2">
      <c r="B552" s="2"/>
      <c r="C552" s="2"/>
      <c r="D552" s="2"/>
      <c r="E552" s="2"/>
      <c r="F552" s="29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5"/>
    </row>
    <row r="553" spans="2:21" s="3" customFormat="1" ht="20.100000000000001" customHeight="1" x14ac:dyDescent="0.2">
      <c r="B553" s="2"/>
      <c r="C553" s="2"/>
      <c r="D553" s="2"/>
      <c r="E553" s="2"/>
      <c r="F553" s="29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5"/>
    </row>
    <row r="554" spans="2:21" s="3" customFormat="1" ht="20.100000000000001" customHeight="1" x14ac:dyDescent="0.2">
      <c r="B554" s="2"/>
      <c r="C554" s="2"/>
      <c r="D554" s="2"/>
      <c r="E554" s="2"/>
      <c r="F554" s="29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5"/>
    </row>
    <row r="555" spans="2:21" s="3" customFormat="1" ht="20.100000000000001" customHeight="1" x14ac:dyDescent="0.2">
      <c r="B555" s="2"/>
      <c r="C555" s="2"/>
      <c r="D555" s="2"/>
      <c r="E555" s="2"/>
      <c r="F555" s="29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5"/>
    </row>
    <row r="556" spans="2:21" s="3" customFormat="1" ht="20.100000000000001" customHeight="1" x14ac:dyDescent="0.2">
      <c r="B556" s="2"/>
      <c r="C556" s="2"/>
      <c r="D556" s="2"/>
      <c r="E556" s="2"/>
      <c r="F556" s="29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5"/>
    </row>
    <row r="557" spans="2:21" s="3" customFormat="1" ht="20.100000000000001" customHeight="1" x14ac:dyDescent="0.2">
      <c r="B557" s="2"/>
      <c r="C557" s="2"/>
      <c r="D557" s="2"/>
      <c r="E557" s="2"/>
      <c r="F557" s="29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5"/>
    </row>
    <row r="558" spans="2:21" s="3" customFormat="1" ht="20.100000000000001" customHeight="1" x14ac:dyDescent="0.2">
      <c r="B558" s="2"/>
      <c r="C558" s="2"/>
      <c r="D558" s="2"/>
      <c r="E558" s="2"/>
      <c r="F558" s="29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5"/>
    </row>
    <row r="559" spans="2:21" s="3" customFormat="1" ht="20.100000000000001" customHeight="1" x14ac:dyDescent="0.2">
      <c r="B559" s="2"/>
      <c r="C559" s="2"/>
      <c r="D559" s="2"/>
      <c r="E559" s="2"/>
      <c r="F559" s="29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5"/>
    </row>
    <row r="560" spans="2:21" s="3" customFormat="1" ht="20.100000000000001" customHeight="1" x14ac:dyDescent="0.2">
      <c r="B560" s="2"/>
      <c r="C560" s="2"/>
      <c r="D560" s="2"/>
      <c r="E560" s="2"/>
      <c r="F560" s="29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5"/>
    </row>
    <row r="561" spans="2:21" s="3" customFormat="1" ht="20.100000000000001" customHeight="1" x14ac:dyDescent="0.2">
      <c r="B561" s="2"/>
      <c r="C561" s="2"/>
      <c r="D561" s="2"/>
      <c r="E561" s="2"/>
      <c r="F561" s="29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5"/>
    </row>
    <row r="562" spans="2:21" s="3" customFormat="1" ht="20.100000000000001" customHeight="1" x14ac:dyDescent="0.2">
      <c r="B562" s="2"/>
      <c r="C562" s="2"/>
      <c r="D562" s="2"/>
      <c r="E562" s="2"/>
      <c r="F562" s="29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5"/>
    </row>
    <row r="563" spans="2:21" s="3" customFormat="1" ht="20.100000000000001" customHeight="1" x14ac:dyDescent="0.2">
      <c r="B563" s="2"/>
      <c r="C563" s="2"/>
      <c r="D563" s="2"/>
      <c r="E563" s="2"/>
      <c r="F563" s="29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5"/>
    </row>
    <row r="564" spans="2:21" s="3" customFormat="1" ht="20.100000000000001" customHeight="1" x14ac:dyDescent="0.2">
      <c r="B564" s="2"/>
      <c r="C564" s="2"/>
      <c r="D564" s="2"/>
      <c r="E564" s="2"/>
      <c r="F564" s="29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5"/>
    </row>
    <row r="565" spans="2:21" s="3" customFormat="1" ht="20.100000000000001" customHeight="1" x14ac:dyDescent="0.2">
      <c r="B565" s="2"/>
      <c r="C565" s="2"/>
      <c r="D565" s="2"/>
      <c r="E565" s="2"/>
      <c r="F565" s="29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5"/>
    </row>
    <row r="566" spans="2:21" s="3" customFormat="1" ht="20.100000000000001" customHeight="1" x14ac:dyDescent="0.2">
      <c r="B566" s="2"/>
      <c r="C566" s="2"/>
      <c r="D566" s="2"/>
      <c r="E566" s="2"/>
      <c r="F566" s="29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5"/>
    </row>
    <row r="567" spans="2:21" s="3" customFormat="1" ht="20.100000000000001" customHeight="1" x14ac:dyDescent="0.2">
      <c r="B567" s="2"/>
      <c r="C567" s="2"/>
      <c r="D567" s="2"/>
      <c r="E567" s="2"/>
      <c r="F567" s="29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5"/>
    </row>
    <row r="568" spans="2:21" s="3" customFormat="1" ht="20.100000000000001" customHeight="1" x14ac:dyDescent="0.2">
      <c r="B568" s="2"/>
      <c r="C568" s="2"/>
      <c r="D568" s="2"/>
      <c r="E568" s="2"/>
      <c r="F568" s="29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5"/>
    </row>
    <row r="569" spans="2:21" s="3" customFormat="1" ht="20.100000000000001" customHeight="1" x14ac:dyDescent="0.2">
      <c r="B569" s="2"/>
      <c r="C569" s="2"/>
      <c r="D569" s="2"/>
      <c r="E569" s="2"/>
      <c r="F569" s="29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5"/>
    </row>
    <row r="570" spans="2:21" s="3" customFormat="1" ht="20.100000000000001" customHeight="1" x14ac:dyDescent="0.2">
      <c r="B570" s="2"/>
      <c r="C570" s="2"/>
      <c r="D570" s="2"/>
      <c r="E570" s="2"/>
      <c r="F570" s="29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5"/>
    </row>
    <row r="571" spans="2:21" s="3" customFormat="1" ht="20.100000000000001" customHeight="1" x14ac:dyDescent="0.2">
      <c r="B571" s="2"/>
      <c r="C571" s="2"/>
      <c r="D571" s="2"/>
      <c r="E571" s="2"/>
      <c r="F571" s="29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5"/>
    </row>
    <row r="572" spans="2:21" s="3" customFormat="1" ht="20.100000000000001" customHeight="1" x14ac:dyDescent="0.2">
      <c r="B572" s="2"/>
      <c r="C572" s="2"/>
      <c r="D572" s="2"/>
      <c r="E572" s="2"/>
      <c r="F572" s="29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5"/>
    </row>
    <row r="573" spans="2:21" s="3" customFormat="1" ht="20.100000000000001" customHeight="1" x14ac:dyDescent="0.2">
      <c r="B573" s="2"/>
      <c r="C573" s="2"/>
      <c r="D573" s="2"/>
      <c r="E573" s="2"/>
      <c r="F573" s="29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5"/>
    </row>
    <row r="574" spans="2:21" s="3" customFormat="1" ht="20.100000000000001" customHeight="1" x14ac:dyDescent="0.2">
      <c r="B574" s="2"/>
      <c r="C574" s="2"/>
      <c r="D574" s="2"/>
      <c r="E574" s="2"/>
      <c r="F574" s="29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5"/>
    </row>
    <row r="575" spans="2:21" s="3" customFormat="1" ht="20.100000000000001" customHeight="1" x14ac:dyDescent="0.2">
      <c r="B575" s="2"/>
      <c r="C575" s="2"/>
      <c r="D575" s="2"/>
      <c r="E575" s="2"/>
      <c r="F575" s="29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5"/>
    </row>
    <row r="576" spans="2:21" s="3" customFormat="1" ht="20.100000000000001" customHeight="1" x14ac:dyDescent="0.2">
      <c r="B576" s="2"/>
      <c r="C576" s="2"/>
      <c r="D576" s="2"/>
      <c r="E576" s="2"/>
      <c r="F576" s="29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5"/>
    </row>
    <row r="577" spans="2:21" s="3" customFormat="1" ht="20.100000000000001" customHeight="1" x14ac:dyDescent="0.2">
      <c r="B577" s="2"/>
      <c r="C577" s="2"/>
      <c r="D577" s="2"/>
      <c r="E577" s="2"/>
      <c r="F577" s="29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5"/>
    </row>
    <row r="578" spans="2:21" s="3" customFormat="1" ht="20.100000000000001" customHeight="1" x14ac:dyDescent="0.2">
      <c r="B578" s="2"/>
      <c r="C578" s="2"/>
      <c r="D578" s="2"/>
      <c r="E578" s="2"/>
      <c r="F578" s="29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5"/>
    </row>
    <row r="579" spans="2:21" s="3" customFormat="1" ht="20.100000000000001" customHeight="1" x14ac:dyDescent="0.2">
      <c r="B579" s="2"/>
      <c r="C579" s="2"/>
      <c r="D579" s="2"/>
      <c r="E579" s="2"/>
      <c r="F579" s="29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5"/>
    </row>
    <row r="580" spans="2:21" s="3" customFormat="1" ht="20.100000000000001" customHeight="1" x14ac:dyDescent="0.2">
      <c r="B580" s="2"/>
      <c r="C580" s="2"/>
      <c r="D580" s="2"/>
      <c r="E580" s="2"/>
      <c r="F580" s="29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5"/>
    </row>
    <row r="581" spans="2:21" s="3" customFormat="1" ht="20.100000000000001" customHeight="1" x14ac:dyDescent="0.2">
      <c r="B581" s="2"/>
      <c r="C581" s="2"/>
      <c r="D581" s="2"/>
      <c r="E581" s="2"/>
      <c r="F581" s="29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5"/>
    </row>
    <row r="582" spans="2:21" s="3" customFormat="1" ht="20.100000000000001" customHeight="1" x14ac:dyDescent="0.2">
      <c r="B582" s="2"/>
      <c r="C582" s="2"/>
      <c r="D582" s="2"/>
      <c r="E582" s="2"/>
      <c r="F582" s="29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5"/>
    </row>
    <row r="583" spans="2:21" s="3" customFormat="1" ht="20.100000000000001" customHeight="1" x14ac:dyDescent="0.2">
      <c r="B583" s="2"/>
      <c r="C583" s="2"/>
      <c r="D583" s="2"/>
      <c r="E583" s="2"/>
      <c r="F583" s="29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5"/>
    </row>
    <row r="584" spans="2:21" s="3" customFormat="1" ht="20.100000000000001" customHeight="1" x14ac:dyDescent="0.2">
      <c r="B584" s="2"/>
      <c r="C584" s="2"/>
      <c r="D584" s="2"/>
      <c r="E584" s="2"/>
      <c r="F584" s="29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5"/>
    </row>
    <row r="585" spans="2:21" s="3" customFormat="1" ht="20.100000000000001" customHeight="1" x14ac:dyDescent="0.2">
      <c r="B585" s="2"/>
      <c r="C585" s="2"/>
      <c r="D585" s="2"/>
      <c r="E585" s="2"/>
      <c r="F585" s="29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5"/>
    </row>
    <row r="586" spans="2:21" s="3" customFormat="1" ht="20.100000000000001" customHeight="1" x14ac:dyDescent="0.2">
      <c r="B586" s="2"/>
      <c r="C586" s="2"/>
      <c r="D586" s="2"/>
      <c r="E586" s="2"/>
      <c r="F586" s="29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5"/>
    </row>
    <row r="587" spans="2:21" s="3" customFormat="1" ht="20.100000000000001" customHeight="1" x14ac:dyDescent="0.2">
      <c r="B587" s="2"/>
      <c r="C587" s="2"/>
      <c r="D587" s="2"/>
      <c r="E587" s="2"/>
      <c r="F587" s="29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5"/>
    </row>
    <row r="588" spans="2:21" s="3" customFormat="1" ht="20.100000000000001" customHeight="1" x14ac:dyDescent="0.2">
      <c r="B588" s="2"/>
      <c r="C588" s="2"/>
      <c r="D588" s="2"/>
      <c r="E588" s="2"/>
      <c r="F588" s="29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5"/>
    </row>
    <row r="589" spans="2:21" s="3" customFormat="1" ht="20.100000000000001" customHeight="1" x14ac:dyDescent="0.2">
      <c r="B589" s="2"/>
      <c r="C589" s="2"/>
      <c r="D589" s="2"/>
      <c r="E589" s="2"/>
      <c r="F589" s="29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5"/>
    </row>
    <row r="590" spans="2:21" s="3" customFormat="1" ht="20.100000000000001" customHeight="1" x14ac:dyDescent="0.2">
      <c r="B590" s="2"/>
      <c r="C590" s="2"/>
      <c r="D590" s="2"/>
      <c r="E590" s="2"/>
      <c r="F590" s="29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5"/>
    </row>
    <row r="591" spans="2:21" s="3" customFormat="1" ht="20.100000000000001" customHeight="1" x14ac:dyDescent="0.2">
      <c r="B591" s="2"/>
      <c r="C591" s="2"/>
      <c r="D591" s="2"/>
      <c r="E591" s="2"/>
      <c r="F591" s="29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5"/>
    </row>
    <row r="592" spans="2:21" s="3" customFormat="1" ht="20.100000000000001" customHeight="1" x14ac:dyDescent="0.2">
      <c r="B592" s="2"/>
      <c r="C592" s="2"/>
      <c r="D592" s="2"/>
      <c r="E592" s="2"/>
      <c r="F592" s="29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5"/>
    </row>
    <row r="593" spans="2:21" s="3" customFormat="1" ht="20.100000000000001" customHeight="1" x14ac:dyDescent="0.2">
      <c r="B593" s="2"/>
      <c r="C593" s="2"/>
      <c r="D593" s="2"/>
      <c r="E593" s="2"/>
      <c r="F593" s="29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5"/>
    </row>
    <row r="594" spans="2:21" s="3" customFormat="1" ht="20.100000000000001" customHeight="1" x14ac:dyDescent="0.2">
      <c r="B594" s="2"/>
      <c r="C594" s="2"/>
      <c r="D594" s="2"/>
      <c r="E594" s="2"/>
      <c r="F594" s="29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5"/>
    </row>
    <row r="595" spans="2:21" s="3" customFormat="1" ht="20.100000000000001" customHeight="1" x14ac:dyDescent="0.2">
      <c r="B595" s="2"/>
      <c r="C595" s="2"/>
      <c r="D595" s="2"/>
      <c r="E595" s="2"/>
      <c r="F595" s="29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5"/>
    </row>
    <row r="596" spans="2:21" s="3" customFormat="1" ht="20.100000000000001" customHeight="1" x14ac:dyDescent="0.2">
      <c r="B596" s="2"/>
      <c r="C596" s="2"/>
      <c r="D596" s="2"/>
      <c r="E596" s="2"/>
      <c r="F596" s="29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5"/>
    </row>
    <row r="597" spans="2:21" s="3" customFormat="1" ht="20.100000000000001" customHeight="1" x14ac:dyDescent="0.2">
      <c r="B597" s="2"/>
      <c r="C597" s="2"/>
      <c r="D597" s="2"/>
      <c r="E597" s="2"/>
      <c r="F597" s="29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5"/>
    </row>
    <row r="598" spans="2:21" s="3" customFormat="1" ht="20.100000000000001" customHeight="1" x14ac:dyDescent="0.2">
      <c r="B598" s="2"/>
      <c r="C598" s="2"/>
      <c r="D598" s="2"/>
      <c r="E598" s="2"/>
      <c r="F598" s="29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5"/>
    </row>
    <row r="599" spans="2:21" s="3" customFormat="1" ht="20.100000000000001" customHeight="1" x14ac:dyDescent="0.2">
      <c r="B599" s="2"/>
      <c r="C599" s="2"/>
      <c r="D599" s="2"/>
      <c r="E599" s="2"/>
      <c r="F599" s="29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5"/>
    </row>
    <row r="600" spans="2:21" s="3" customFormat="1" ht="20.100000000000001" customHeight="1" x14ac:dyDescent="0.2">
      <c r="B600" s="2"/>
      <c r="C600" s="2"/>
      <c r="D600" s="2"/>
      <c r="E600" s="2"/>
      <c r="F600" s="29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5"/>
    </row>
    <row r="601" spans="2:21" s="3" customFormat="1" ht="20.100000000000001" customHeight="1" x14ac:dyDescent="0.2">
      <c r="B601" s="2"/>
      <c r="C601" s="2"/>
      <c r="D601" s="2"/>
      <c r="E601" s="2"/>
      <c r="F601" s="29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5"/>
    </row>
    <row r="602" spans="2:21" s="3" customFormat="1" ht="20.100000000000001" customHeight="1" x14ac:dyDescent="0.2">
      <c r="B602" s="2"/>
      <c r="C602" s="2"/>
      <c r="D602" s="2"/>
      <c r="E602" s="2"/>
      <c r="F602" s="29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5"/>
    </row>
    <row r="603" spans="2:21" s="3" customFormat="1" ht="20.100000000000001" customHeight="1" x14ac:dyDescent="0.2">
      <c r="B603" s="2"/>
      <c r="C603" s="2"/>
      <c r="D603" s="2"/>
      <c r="E603" s="2"/>
      <c r="F603" s="29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5"/>
    </row>
    <row r="604" spans="2:21" s="3" customFormat="1" ht="20.100000000000001" customHeight="1" x14ac:dyDescent="0.2">
      <c r="B604" s="2"/>
      <c r="C604" s="2"/>
      <c r="D604" s="2"/>
      <c r="E604" s="2"/>
      <c r="F604" s="29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5"/>
    </row>
    <row r="605" spans="2:21" s="3" customFormat="1" ht="20.100000000000001" customHeight="1" x14ac:dyDescent="0.2">
      <c r="B605" s="2"/>
      <c r="C605" s="2"/>
      <c r="D605" s="2"/>
      <c r="E605" s="2"/>
      <c r="F605" s="29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5"/>
    </row>
    <row r="606" spans="2:21" s="3" customFormat="1" ht="20.100000000000001" customHeight="1" x14ac:dyDescent="0.2">
      <c r="B606" s="2"/>
      <c r="C606" s="2"/>
      <c r="D606" s="2"/>
      <c r="E606" s="2"/>
      <c r="F606" s="29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5"/>
    </row>
    <row r="607" spans="2:21" s="3" customFormat="1" ht="20.100000000000001" customHeight="1" x14ac:dyDescent="0.2">
      <c r="B607" s="2"/>
      <c r="C607" s="2"/>
      <c r="D607" s="2"/>
      <c r="E607" s="2"/>
      <c r="F607" s="29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5"/>
    </row>
    <row r="608" spans="2:21" s="3" customFormat="1" ht="20.100000000000001" customHeight="1" x14ac:dyDescent="0.2">
      <c r="B608" s="2"/>
      <c r="C608" s="2"/>
      <c r="D608" s="2"/>
      <c r="E608" s="2"/>
      <c r="F608" s="29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5"/>
    </row>
    <row r="609" spans="2:21" s="3" customFormat="1" ht="20.100000000000001" customHeight="1" x14ac:dyDescent="0.2">
      <c r="B609" s="2"/>
      <c r="C609" s="2"/>
      <c r="D609" s="2"/>
      <c r="E609" s="2"/>
      <c r="F609" s="29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5"/>
    </row>
    <row r="610" spans="2:21" s="3" customFormat="1" ht="20.100000000000001" customHeight="1" x14ac:dyDescent="0.2">
      <c r="B610" s="2"/>
      <c r="C610" s="2"/>
      <c r="D610" s="2"/>
      <c r="E610" s="2"/>
      <c r="F610" s="29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5"/>
    </row>
    <row r="611" spans="2:21" s="3" customFormat="1" ht="20.100000000000001" customHeight="1" x14ac:dyDescent="0.2">
      <c r="B611" s="2"/>
      <c r="C611" s="2"/>
      <c r="D611" s="2"/>
      <c r="E611" s="2"/>
      <c r="F611" s="29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5"/>
    </row>
    <row r="612" spans="2:21" s="3" customFormat="1" ht="20.100000000000001" customHeight="1" x14ac:dyDescent="0.2">
      <c r="B612" s="2"/>
      <c r="C612" s="2"/>
      <c r="D612" s="2"/>
      <c r="E612" s="2"/>
      <c r="F612" s="29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5"/>
    </row>
    <row r="613" spans="2:21" s="3" customFormat="1" ht="20.100000000000001" customHeight="1" x14ac:dyDescent="0.2">
      <c r="B613" s="2"/>
      <c r="C613" s="2"/>
      <c r="D613" s="2"/>
      <c r="E613" s="2"/>
      <c r="F613" s="29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5"/>
    </row>
    <row r="614" spans="2:21" s="3" customFormat="1" ht="20.100000000000001" customHeight="1" x14ac:dyDescent="0.2">
      <c r="B614" s="2"/>
      <c r="C614" s="2"/>
      <c r="D614" s="2"/>
      <c r="E614" s="2"/>
      <c r="F614" s="29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5"/>
    </row>
    <row r="615" spans="2:21" s="3" customFormat="1" ht="20.100000000000001" customHeight="1" x14ac:dyDescent="0.2">
      <c r="B615" s="2"/>
      <c r="C615" s="2"/>
      <c r="D615" s="2"/>
      <c r="E615" s="2"/>
      <c r="F615" s="29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5"/>
    </row>
    <row r="616" spans="2:21" s="3" customFormat="1" ht="20.100000000000001" customHeight="1" x14ac:dyDescent="0.2">
      <c r="B616" s="2"/>
      <c r="C616" s="2"/>
      <c r="D616" s="2"/>
      <c r="E616" s="2"/>
      <c r="F616" s="29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5"/>
    </row>
    <row r="617" spans="2:21" s="3" customFormat="1" ht="20.100000000000001" customHeight="1" x14ac:dyDescent="0.2">
      <c r="B617" s="2"/>
      <c r="C617" s="2"/>
      <c r="D617" s="2"/>
      <c r="E617" s="2"/>
      <c r="F617" s="29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5"/>
    </row>
    <row r="618" spans="2:21" s="3" customFormat="1" ht="20.100000000000001" customHeight="1" x14ac:dyDescent="0.2">
      <c r="B618" s="2"/>
      <c r="C618" s="2"/>
      <c r="D618" s="2"/>
      <c r="E618" s="2"/>
      <c r="F618" s="29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5"/>
    </row>
    <row r="619" spans="2:21" s="3" customFormat="1" ht="20.100000000000001" customHeight="1" x14ac:dyDescent="0.2">
      <c r="B619" s="2"/>
      <c r="C619" s="2"/>
      <c r="D619" s="2"/>
      <c r="E619" s="2"/>
      <c r="F619" s="29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5"/>
    </row>
    <row r="620" spans="2:21" s="3" customFormat="1" ht="20.100000000000001" customHeight="1" x14ac:dyDescent="0.2">
      <c r="B620" s="2"/>
      <c r="C620" s="2"/>
      <c r="D620" s="2"/>
      <c r="E620" s="2"/>
      <c r="F620" s="29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5"/>
    </row>
    <row r="621" spans="2:21" s="3" customFormat="1" ht="20.100000000000001" customHeight="1" x14ac:dyDescent="0.2">
      <c r="B621" s="2"/>
      <c r="C621" s="2"/>
      <c r="D621" s="2"/>
      <c r="E621" s="2"/>
      <c r="F621" s="29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5"/>
    </row>
    <row r="622" spans="2:21" s="3" customFormat="1" ht="20.100000000000001" customHeight="1" x14ac:dyDescent="0.2">
      <c r="B622" s="2"/>
      <c r="C622" s="2"/>
      <c r="D622" s="2"/>
      <c r="E622" s="2"/>
      <c r="F622" s="29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5"/>
    </row>
    <row r="623" spans="2:21" s="3" customFormat="1" ht="20.100000000000001" customHeight="1" x14ac:dyDescent="0.2">
      <c r="B623" s="2"/>
      <c r="C623" s="2"/>
      <c r="D623" s="2"/>
      <c r="E623" s="2"/>
      <c r="F623" s="29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5"/>
    </row>
    <row r="624" spans="2:21" s="3" customFormat="1" ht="20.100000000000001" customHeight="1" x14ac:dyDescent="0.2">
      <c r="B624" s="2"/>
      <c r="C624" s="2"/>
      <c r="D624" s="2"/>
      <c r="E624" s="2"/>
      <c r="F624" s="29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5"/>
    </row>
    <row r="625" spans="2:21" s="3" customFormat="1" ht="20.100000000000001" customHeight="1" x14ac:dyDescent="0.2">
      <c r="B625" s="2"/>
      <c r="C625" s="2"/>
      <c r="D625" s="2"/>
      <c r="E625" s="2"/>
      <c r="F625" s="29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5"/>
    </row>
    <row r="626" spans="2:21" s="3" customFormat="1" ht="20.100000000000001" customHeight="1" x14ac:dyDescent="0.2">
      <c r="B626" s="2"/>
      <c r="C626" s="2"/>
      <c r="D626" s="2"/>
      <c r="E626" s="2"/>
      <c r="F626" s="29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5"/>
    </row>
    <row r="627" spans="2:21" s="3" customFormat="1" ht="20.100000000000001" customHeight="1" x14ac:dyDescent="0.2">
      <c r="B627" s="2"/>
      <c r="C627" s="2"/>
      <c r="D627" s="2"/>
      <c r="E627" s="2"/>
      <c r="F627" s="29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5"/>
    </row>
    <row r="628" spans="2:21" s="3" customFormat="1" ht="20.100000000000001" customHeight="1" x14ac:dyDescent="0.2">
      <c r="B628" s="2"/>
      <c r="C628" s="2"/>
      <c r="D628" s="2"/>
      <c r="E628" s="2"/>
      <c r="F628" s="29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5"/>
    </row>
    <row r="629" spans="2:21" s="3" customFormat="1" ht="20.100000000000001" customHeight="1" x14ac:dyDescent="0.2">
      <c r="B629" s="2"/>
      <c r="C629" s="2"/>
      <c r="D629" s="2"/>
      <c r="E629" s="2"/>
      <c r="F629" s="29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5"/>
    </row>
    <row r="630" spans="2:21" s="3" customFormat="1" ht="20.100000000000001" customHeight="1" x14ac:dyDescent="0.2">
      <c r="B630" s="2"/>
      <c r="C630" s="2"/>
      <c r="D630" s="2"/>
      <c r="E630" s="2"/>
      <c r="F630" s="29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5"/>
    </row>
    <row r="631" spans="2:21" s="3" customFormat="1" ht="20.100000000000001" customHeight="1" x14ac:dyDescent="0.2">
      <c r="B631" s="2"/>
      <c r="C631" s="2"/>
      <c r="D631" s="2"/>
      <c r="E631" s="2"/>
      <c r="F631" s="29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5"/>
    </row>
    <row r="632" spans="2:21" s="3" customFormat="1" ht="20.100000000000001" customHeight="1" x14ac:dyDescent="0.2">
      <c r="B632" s="2"/>
      <c r="C632" s="2"/>
      <c r="D632" s="2"/>
      <c r="E632" s="2"/>
      <c r="F632" s="29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5"/>
    </row>
    <row r="633" spans="2:21" s="3" customFormat="1" ht="20.100000000000001" customHeight="1" x14ac:dyDescent="0.2">
      <c r="B633" s="2"/>
      <c r="C633" s="2"/>
      <c r="D633" s="2"/>
      <c r="E633" s="2"/>
      <c r="F633" s="29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5"/>
    </row>
    <row r="634" spans="2:21" s="3" customFormat="1" ht="20.100000000000001" customHeight="1" x14ac:dyDescent="0.2">
      <c r="B634" s="2"/>
      <c r="C634" s="2"/>
      <c r="D634" s="2"/>
      <c r="E634" s="2"/>
      <c r="F634" s="29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5"/>
    </row>
    <row r="635" spans="2:21" s="3" customFormat="1" ht="20.100000000000001" customHeight="1" x14ac:dyDescent="0.2">
      <c r="B635" s="2"/>
      <c r="C635" s="2"/>
      <c r="D635" s="2"/>
      <c r="E635" s="2"/>
      <c r="F635" s="29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5"/>
    </row>
    <row r="636" spans="2:21" s="3" customFormat="1" ht="20.100000000000001" customHeight="1" x14ac:dyDescent="0.2">
      <c r="B636" s="2"/>
      <c r="C636" s="2"/>
      <c r="D636" s="2"/>
      <c r="E636" s="2"/>
      <c r="F636" s="29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5"/>
    </row>
    <row r="637" spans="2:21" s="3" customFormat="1" ht="20.100000000000001" customHeight="1" x14ac:dyDescent="0.2">
      <c r="B637" s="2"/>
      <c r="C637" s="2"/>
      <c r="D637" s="2"/>
      <c r="E637" s="2"/>
      <c r="F637" s="29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5"/>
    </row>
    <row r="638" spans="2:21" s="3" customFormat="1" ht="20.100000000000001" customHeight="1" x14ac:dyDescent="0.2">
      <c r="B638" s="2"/>
      <c r="C638" s="2"/>
      <c r="D638" s="2"/>
      <c r="E638" s="2"/>
      <c r="F638" s="29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5"/>
    </row>
    <row r="639" spans="2:21" s="3" customFormat="1" ht="20.100000000000001" customHeight="1" x14ac:dyDescent="0.2">
      <c r="B639" s="2"/>
      <c r="C639" s="2"/>
      <c r="D639" s="2"/>
      <c r="E639" s="2"/>
      <c r="F639" s="29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5"/>
    </row>
    <row r="640" spans="2:21" s="3" customFormat="1" ht="20.100000000000001" customHeight="1" x14ac:dyDescent="0.2">
      <c r="B640" s="2"/>
      <c r="C640" s="2"/>
      <c r="D640" s="2"/>
      <c r="E640" s="2"/>
      <c r="F640" s="29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5"/>
    </row>
    <row r="641" spans="2:21" s="3" customFormat="1" ht="20.100000000000001" customHeight="1" x14ac:dyDescent="0.2">
      <c r="B641" s="2"/>
      <c r="C641" s="2"/>
      <c r="D641" s="2"/>
      <c r="E641" s="2"/>
      <c r="F641" s="29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5"/>
    </row>
    <row r="642" spans="2:21" s="3" customFormat="1" ht="20.100000000000001" customHeight="1" x14ac:dyDescent="0.2">
      <c r="B642" s="2"/>
      <c r="C642" s="2"/>
      <c r="D642" s="2"/>
      <c r="E642" s="2"/>
      <c r="F642" s="29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5"/>
    </row>
    <row r="643" spans="2:21" s="3" customFormat="1" ht="20.100000000000001" customHeight="1" x14ac:dyDescent="0.2">
      <c r="B643" s="2"/>
      <c r="C643" s="2"/>
      <c r="D643" s="2"/>
      <c r="E643" s="2"/>
      <c r="F643" s="29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5"/>
    </row>
    <row r="644" spans="2:21" s="3" customFormat="1" ht="20.100000000000001" customHeight="1" x14ac:dyDescent="0.2">
      <c r="B644" s="2"/>
      <c r="C644" s="2"/>
      <c r="D644" s="2"/>
      <c r="E644" s="2"/>
      <c r="F644" s="29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5"/>
    </row>
    <row r="645" spans="2:21" s="3" customFormat="1" ht="20.100000000000001" customHeight="1" x14ac:dyDescent="0.2">
      <c r="B645" s="2"/>
      <c r="C645" s="2"/>
      <c r="D645" s="2"/>
      <c r="E645" s="2"/>
      <c r="F645" s="29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5"/>
    </row>
    <row r="646" spans="2:21" s="3" customFormat="1" ht="20.100000000000001" customHeight="1" x14ac:dyDescent="0.2">
      <c r="B646" s="2"/>
      <c r="C646" s="2"/>
      <c r="D646" s="2"/>
      <c r="E646" s="2"/>
      <c r="F646" s="29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5"/>
    </row>
    <row r="647" spans="2:21" s="3" customFormat="1" ht="20.100000000000001" customHeight="1" x14ac:dyDescent="0.2">
      <c r="B647" s="2"/>
      <c r="C647" s="2"/>
      <c r="D647" s="2"/>
      <c r="E647" s="2"/>
      <c r="F647" s="29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5"/>
    </row>
    <row r="648" spans="2:21" s="3" customFormat="1" ht="20.100000000000001" customHeight="1" x14ac:dyDescent="0.2">
      <c r="B648" s="2"/>
      <c r="C648" s="2"/>
      <c r="D648" s="2"/>
      <c r="E648" s="2"/>
      <c r="F648" s="29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5"/>
    </row>
    <row r="649" spans="2:21" s="3" customFormat="1" ht="20.100000000000001" customHeight="1" x14ac:dyDescent="0.2">
      <c r="B649" s="2"/>
      <c r="C649" s="2"/>
      <c r="D649" s="2"/>
      <c r="E649" s="2"/>
      <c r="F649" s="29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5"/>
    </row>
    <row r="650" spans="2:21" s="3" customFormat="1" ht="20.100000000000001" customHeight="1" x14ac:dyDescent="0.2">
      <c r="B650" s="2"/>
      <c r="C650" s="2"/>
      <c r="D650" s="2"/>
      <c r="E650" s="2"/>
      <c r="F650" s="29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5"/>
    </row>
    <row r="651" spans="2:21" s="3" customFormat="1" ht="20.100000000000001" customHeight="1" x14ac:dyDescent="0.2">
      <c r="B651" s="2"/>
      <c r="C651" s="2"/>
      <c r="D651" s="2"/>
      <c r="E651" s="2"/>
      <c r="F651" s="29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5"/>
    </row>
    <row r="652" spans="2:21" s="3" customFormat="1" ht="20.100000000000001" customHeight="1" x14ac:dyDescent="0.2">
      <c r="B652" s="2"/>
      <c r="C652" s="2"/>
      <c r="D652" s="2"/>
      <c r="E652" s="2"/>
      <c r="F652" s="29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5"/>
    </row>
    <row r="653" spans="2:21" s="3" customFormat="1" ht="20.100000000000001" customHeight="1" x14ac:dyDescent="0.2">
      <c r="B653" s="2"/>
      <c r="C653" s="2"/>
      <c r="D653" s="2"/>
      <c r="E653" s="2"/>
      <c r="F653" s="29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5"/>
    </row>
    <row r="654" spans="2:21" s="3" customFormat="1" ht="20.100000000000001" customHeight="1" x14ac:dyDescent="0.2">
      <c r="B654" s="2"/>
      <c r="C654" s="2"/>
      <c r="D654" s="2"/>
      <c r="E654" s="2"/>
      <c r="F654" s="29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5"/>
    </row>
    <row r="655" spans="2:21" s="3" customFormat="1" ht="20.100000000000001" customHeight="1" x14ac:dyDescent="0.2">
      <c r="B655" s="2"/>
      <c r="C655" s="2"/>
      <c r="D655" s="2"/>
      <c r="E655" s="2"/>
      <c r="F655" s="29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5"/>
    </row>
    <row r="656" spans="2:21" s="3" customFormat="1" ht="20.100000000000001" customHeight="1" x14ac:dyDescent="0.2">
      <c r="B656" s="2"/>
      <c r="C656" s="2"/>
      <c r="D656" s="2"/>
      <c r="E656" s="2"/>
      <c r="F656" s="29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5"/>
    </row>
    <row r="657" spans="2:21" s="3" customFormat="1" ht="20.100000000000001" customHeight="1" x14ac:dyDescent="0.2">
      <c r="B657" s="2"/>
      <c r="C657" s="2"/>
      <c r="D657" s="2"/>
      <c r="E657" s="2"/>
      <c r="F657" s="29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5"/>
    </row>
    <row r="658" spans="2:21" s="3" customFormat="1" ht="20.100000000000001" customHeight="1" x14ac:dyDescent="0.2">
      <c r="B658" s="2"/>
      <c r="C658" s="2"/>
      <c r="D658" s="2"/>
      <c r="E658" s="2"/>
      <c r="F658" s="29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5"/>
    </row>
    <row r="659" spans="2:21" s="3" customFormat="1" ht="20.100000000000001" customHeight="1" x14ac:dyDescent="0.2">
      <c r="B659" s="2"/>
      <c r="C659" s="2"/>
      <c r="D659" s="2"/>
      <c r="E659" s="2"/>
      <c r="F659" s="29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5"/>
    </row>
    <row r="660" spans="2:21" s="3" customFormat="1" ht="20.100000000000001" customHeight="1" x14ac:dyDescent="0.2">
      <c r="B660" s="2"/>
      <c r="C660" s="2"/>
      <c r="D660" s="2"/>
      <c r="E660" s="2"/>
      <c r="F660" s="29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5"/>
    </row>
    <row r="661" spans="2:21" s="3" customFormat="1" ht="20.100000000000001" customHeight="1" x14ac:dyDescent="0.2">
      <c r="B661" s="2"/>
      <c r="C661" s="2"/>
      <c r="D661" s="2"/>
      <c r="E661" s="2"/>
      <c r="F661" s="29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5"/>
    </row>
    <row r="662" spans="2:21" s="3" customFormat="1" ht="20.100000000000001" customHeight="1" x14ac:dyDescent="0.2">
      <c r="B662" s="2"/>
      <c r="C662" s="2"/>
      <c r="D662" s="2"/>
      <c r="E662" s="2"/>
      <c r="F662" s="29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5"/>
    </row>
    <row r="663" spans="2:21" s="3" customFormat="1" ht="20.100000000000001" customHeight="1" x14ac:dyDescent="0.2">
      <c r="B663" s="2"/>
      <c r="C663" s="2"/>
      <c r="D663" s="2"/>
      <c r="E663" s="2"/>
      <c r="F663" s="29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5"/>
    </row>
    <row r="664" spans="2:21" s="3" customFormat="1" ht="20.100000000000001" customHeight="1" x14ac:dyDescent="0.2">
      <c r="B664" s="2"/>
      <c r="C664" s="2"/>
      <c r="D664" s="2"/>
      <c r="E664" s="2"/>
      <c r="F664" s="29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5"/>
    </row>
    <row r="665" spans="2:21" s="3" customFormat="1" ht="20.100000000000001" customHeight="1" x14ac:dyDescent="0.2">
      <c r="B665" s="2"/>
      <c r="C665" s="2"/>
      <c r="D665" s="2"/>
      <c r="E665" s="2"/>
      <c r="F665" s="29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5"/>
    </row>
    <row r="666" spans="2:21" s="3" customFormat="1" ht="20.100000000000001" customHeight="1" x14ac:dyDescent="0.2">
      <c r="B666" s="2"/>
      <c r="C666" s="2"/>
      <c r="D666" s="2"/>
      <c r="E666" s="2"/>
      <c r="F666" s="29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5"/>
    </row>
    <row r="667" spans="2:21" s="3" customFormat="1" ht="20.100000000000001" customHeight="1" x14ac:dyDescent="0.2">
      <c r="B667" s="2"/>
      <c r="C667" s="2"/>
      <c r="D667" s="2"/>
      <c r="E667" s="2"/>
      <c r="F667" s="29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5"/>
    </row>
    <row r="668" spans="2:21" s="3" customFormat="1" ht="20.100000000000001" customHeight="1" x14ac:dyDescent="0.2">
      <c r="B668" s="2"/>
      <c r="C668" s="2"/>
      <c r="D668" s="2"/>
      <c r="E668" s="2"/>
      <c r="F668" s="29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5"/>
    </row>
    <row r="669" spans="2:21" s="3" customFormat="1" ht="20.100000000000001" customHeight="1" x14ac:dyDescent="0.2">
      <c r="B669" s="2"/>
      <c r="C669" s="2"/>
      <c r="D669" s="2"/>
      <c r="E669" s="2"/>
      <c r="F669" s="29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5"/>
    </row>
    <row r="670" spans="2:21" s="3" customFormat="1" ht="20.100000000000001" customHeight="1" x14ac:dyDescent="0.2">
      <c r="B670" s="2"/>
      <c r="C670" s="2"/>
      <c r="D670" s="2"/>
      <c r="E670" s="2"/>
      <c r="F670" s="29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5"/>
    </row>
    <row r="671" spans="2:21" s="3" customFormat="1" ht="20.100000000000001" customHeight="1" x14ac:dyDescent="0.2">
      <c r="B671" s="2"/>
      <c r="C671" s="2"/>
      <c r="D671" s="2"/>
      <c r="E671" s="2"/>
      <c r="F671" s="29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5"/>
    </row>
    <row r="672" spans="2:21" s="3" customFormat="1" ht="20.100000000000001" customHeight="1" x14ac:dyDescent="0.2">
      <c r="B672" s="2"/>
      <c r="C672" s="2"/>
      <c r="D672" s="2"/>
      <c r="E672" s="2"/>
      <c r="F672" s="29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5"/>
    </row>
    <row r="673" spans="2:21" s="3" customFormat="1" ht="20.100000000000001" customHeight="1" x14ac:dyDescent="0.2">
      <c r="B673" s="2"/>
      <c r="C673" s="2"/>
      <c r="D673" s="2"/>
      <c r="E673" s="2"/>
      <c r="F673" s="29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5"/>
    </row>
    <row r="674" spans="2:21" s="3" customFormat="1" ht="20.100000000000001" customHeight="1" x14ac:dyDescent="0.2">
      <c r="B674" s="2"/>
      <c r="C674" s="2"/>
      <c r="D674" s="2"/>
      <c r="E674" s="2"/>
      <c r="F674" s="29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5"/>
    </row>
    <row r="675" spans="2:21" s="3" customFormat="1" ht="20.100000000000001" customHeight="1" x14ac:dyDescent="0.2">
      <c r="B675" s="2"/>
      <c r="C675" s="2"/>
      <c r="D675" s="2"/>
      <c r="E675" s="2"/>
      <c r="F675" s="29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5"/>
    </row>
    <row r="676" spans="2:21" s="3" customFormat="1" ht="20.100000000000001" customHeight="1" x14ac:dyDescent="0.2">
      <c r="B676" s="2"/>
      <c r="C676" s="2"/>
      <c r="D676" s="2"/>
      <c r="E676" s="2"/>
      <c r="F676" s="29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5"/>
    </row>
    <row r="677" spans="2:21" s="3" customFormat="1" ht="20.100000000000001" customHeight="1" x14ac:dyDescent="0.2">
      <c r="B677" s="2"/>
      <c r="C677" s="2"/>
      <c r="D677" s="2"/>
      <c r="E677" s="2"/>
      <c r="F677" s="29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5"/>
    </row>
    <row r="678" spans="2:21" s="3" customFormat="1" ht="20.100000000000001" customHeight="1" x14ac:dyDescent="0.2">
      <c r="B678" s="2"/>
      <c r="C678" s="2"/>
      <c r="D678" s="2"/>
      <c r="E678" s="2"/>
      <c r="F678" s="29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5"/>
    </row>
    <row r="679" spans="2:21" s="3" customFormat="1" ht="20.100000000000001" customHeight="1" x14ac:dyDescent="0.2">
      <c r="B679" s="2"/>
      <c r="C679" s="2"/>
      <c r="D679" s="2"/>
      <c r="E679" s="2"/>
      <c r="F679" s="29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5"/>
    </row>
    <row r="680" spans="2:21" s="3" customFormat="1" ht="20.100000000000001" customHeight="1" x14ac:dyDescent="0.2">
      <c r="B680" s="2"/>
      <c r="C680" s="2"/>
      <c r="D680" s="2"/>
      <c r="E680" s="2"/>
      <c r="F680" s="29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5"/>
    </row>
    <row r="681" spans="2:21" s="3" customFormat="1" ht="20.100000000000001" customHeight="1" x14ac:dyDescent="0.2">
      <c r="B681" s="2"/>
      <c r="C681" s="2"/>
      <c r="D681" s="2"/>
      <c r="E681" s="2"/>
      <c r="F681" s="29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5"/>
    </row>
    <row r="682" spans="2:21" s="3" customFormat="1" ht="20.100000000000001" customHeight="1" x14ac:dyDescent="0.2">
      <c r="B682" s="2"/>
      <c r="C682" s="2"/>
      <c r="D682" s="2"/>
      <c r="E682" s="2"/>
      <c r="F682" s="29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5"/>
    </row>
    <row r="683" spans="2:21" s="3" customFormat="1" ht="20.100000000000001" customHeight="1" x14ac:dyDescent="0.2">
      <c r="B683" s="2"/>
      <c r="C683" s="2"/>
      <c r="D683" s="2"/>
      <c r="E683" s="2"/>
      <c r="F683" s="29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5"/>
    </row>
    <row r="684" spans="2:21" s="3" customFormat="1" ht="20.100000000000001" customHeight="1" x14ac:dyDescent="0.2">
      <c r="B684" s="2"/>
      <c r="C684" s="2"/>
      <c r="D684" s="2"/>
      <c r="E684" s="2"/>
      <c r="F684" s="29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5"/>
    </row>
    <row r="685" spans="2:21" s="3" customFormat="1" ht="20.100000000000001" customHeight="1" x14ac:dyDescent="0.2">
      <c r="B685" s="2"/>
      <c r="C685" s="2"/>
      <c r="D685" s="2"/>
      <c r="E685" s="2"/>
      <c r="F685" s="29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5"/>
    </row>
    <row r="686" spans="2:21" s="3" customFormat="1" ht="20.100000000000001" customHeight="1" x14ac:dyDescent="0.2">
      <c r="B686" s="2"/>
      <c r="C686" s="2"/>
      <c r="D686" s="2"/>
      <c r="E686" s="2"/>
      <c r="F686" s="29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5"/>
    </row>
    <row r="687" spans="2:21" s="3" customFormat="1" ht="20.100000000000001" customHeight="1" x14ac:dyDescent="0.2">
      <c r="B687" s="2"/>
      <c r="C687" s="2"/>
      <c r="D687" s="2"/>
      <c r="E687" s="2"/>
      <c r="F687" s="29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5"/>
    </row>
    <row r="688" spans="2:21" s="3" customFormat="1" ht="20.100000000000001" customHeight="1" x14ac:dyDescent="0.2">
      <c r="B688" s="2"/>
      <c r="C688" s="2"/>
      <c r="D688" s="2"/>
      <c r="E688" s="2"/>
      <c r="F688" s="29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5"/>
    </row>
    <row r="689" spans="2:21" s="3" customFormat="1" ht="20.100000000000001" customHeight="1" x14ac:dyDescent="0.2">
      <c r="B689" s="2"/>
      <c r="C689" s="2"/>
      <c r="D689" s="2"/>
      <c r="E689" s="2"/>
      <c r="F689" s="29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5"/>
    </row>
    <row r="690" spans="2:21" s="3" customFormat="1" ht="20.100000000000001" customHeight="1" x14ac:dyDescent="0.2">
      <c r="B690" s="2"/>
      <c r="C690" s="2"/>
      <c r="D690" s="2"/>
      <c r="E690" s="2"/>
      <c r="F690" s="29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5"/>
    </row>
    <row r="691" spans="2:21" s="3" customFormat="1" ht="20.100000000000001" customHeight="1" x14ac:dyDescent="0.2">
      <c r="B691" s="2"/>
      <c r="C691" s="2"/>
      <c r="D691" s="2"/>
      <c r="E691" s="2"/>
      <c r="F691" s="29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5"/>
    </row>
    <row r="692" spans="2:21" s="3" customFormat="1" ht="20.100000000000001" customHeight="1" x14ac:dyDescent="0.2">
      <c r="B692" s="2"/>
      <c r="C692" s="2"/>
      <c r="D692" s="2"/>
      <c r="E692" s="2"/>
      <c r="F692" s="29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5"/>
    </row>
    <row r="693" spans="2:21" s="3" customFormat="1" ht="20.100000000000001" customHeight="1" x14ac:dyDescent="0.2">
      <c r="B693" s="2"/>
      <c r="C693" s="2"/>
      <c r="D693" s="2"/>
      <c r="E693" s="2"/>
      <c r="F693" s="29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5"/>
    </row>
    <row r="694" spans="2:21" s="3" customFormat="1" ht="20.100000000000001" customHeight="1" x14ac:dyDescent="0.2">
      <c r="B694" s="2"/>
      <c r="C694" s="2"/>
      <c r="D694" s="2"/>
      <c r="E694" s="2"/>
      <c r="F694" s="29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5"/>
    </row>
    <row r="695" spans="2:21" s="3" customFormat="1" ht="20.100000000000001" customHeight="1" x14ac:dyDescent="0.2">
      <c r="B695" s="2"/>
      <c r="C695" s="2"/>
      <c r="D695" s="2"/>
      <c r="E695" s="2"/>
      <c r="F695" s="29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5"/>
    </row>
    <row r="696" spans="2:21" s="3" customFormat="1" ht="20.100000000000001" customHeight="1" x14ac:dyDescent="0.2">
      <c r="B696" s="2"/>
      <c r="C696" s="2"/>
      <c r="D696" s="2"/>
      <c r="E696" s="2"/>
      <c r="F696" s="29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5"/>
    </row>
    <row r="697" spans="2:21" s="3" customFormat="1" ht="20.100000000000001" customHeight="1" x14ac:dyDescent="0.2">
      <c r="B697" s="2"/>
      <c r="C697" s="2"/>
      <c r="D697" s="2"/>
      <c r="E697" s="2"/>
      <c r="F697" s="29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5"/>
    </row>
    <row r="698" spans="2:21" s="3" customFormat="1" ht="20.100000000000001" customHeight="1" x14ac:dyDescent="0.2">
      <c r="B698" s="2"/>
      <c r="C698" s="2"/>
      <c r="D698" s="2"/>
      <c r="E698" s="2"/>
      <c r="F698" s="29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5"/>
    </row>
    <row r="699" spans="2:21" s="3" customFormat="1" ht="20.100000000000001" customHeight="1" x14ac:dyDescent="0.2">
      <c r="B699" s="2"/>
      <c r="C699" s="2"/>
      <c r="D699" s="2"/>
      <c r="E699" s="2"/>
      <c r="F699" s="29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5"/>
    </row>
    <row r="700" spans="2:21" s="3" customFormat="1" ht="20.100000000000001" customHeight="1" x14ac:dyDescent="0.2">
      <c r="B700" s="2"/>
      <c r="C700" s="2"/>
      <c r="D700" s="2"/>
      <c r="E700" s="2"/>
      <c r="F700" s="29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5"/>
    </row>
    <row r="701" spans="2:21" s="3" customFormat="1" ht="20.100000000000001" customHeight="1" x14ac:dyDescent="0.2">
      <c r="B701" s="2"/>
      <c r="C701" s="2"/>
      <c r="D701" s="2"/>
      <c r="E701" s="2"/>
      <c r="F701" s="29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5"/>
    </row>
    <row r="702" spans="2:21" s="3" customFormat="1" ht="20.100000000000001" customHeight="1" x14ac:dyDescent="0.2">
      <c r="B702" s="2"/>
      <c r="C702" s="2"/>
      <c r="D702" s="2"/>
      <c r="E702" s="2"/>
      <c r="F702" s="29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5"/>
    </row>
    <row r="703" spans="2:21" s="3" customFormat="1" ht="20.100000000000001" customHeight="1" x14ac:dyDescent="0.2">
      <c r="B703" s="2"/>
      <c r="C703" s="2"/>
      <c r="D703" s="2"/>
      <c r="E703" s="2"/>
      <c r="F703" s="29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5"/>
    </row>
    <row r="704" spans="2:21" s="3" customFormat="1" ht="20.100000000000001" customHeight="1" x14ac:dyDescent="0.2">
      <c r="B704" s="2"/>
      <c r="C704" s="2"/>
      <c r="D704" s="2"/>
      <c r="E704" s="2"/>
      <c r="F704" s="29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5"/>
    </row>
    <row r="705" spans="2:21" s="3" customFormat="1" ht="20.100000000000001" customHeight="1" x14ac:dyDescent="0.2">
      <c r="B705" s="2"/>
      <c r="C705" s="2"/>
      <c r="D705" s="2"/>
      <c r="E705" s="2"/>
      <c r="F705" s="29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5"/>
    </row>
    <row r="706" spans="2:21" s="3" customFormat="1" ht="20.100000000000001" customHeight="1" x14ac:dyDescent="0.2">
      <c r="B706" s="2"/>
      <c r="C706" s="2"/>
      <c r="D706" s="2"/>
      <c r="E706" s="2"/>
      <c r="F706" s="29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5"/>
    </row>
    <row r="707" spans="2:21" s="3" customFormat="1" ht="20.100000000000001" customHeight="1" x14ac:dyDescent="0.2">
      <c r="B707" s="2"/>
      <c r="C707" s="2"/>
      <c r="D707" s="2"/>
      <c r="E707" s="2"/>
      <c r="F707" s="29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5"/>
    </row>
    <row r="708" spans="2:21" s="3" customFormat="1" ht="20.100000000000001" customHeight="1" x14ac:dyDescent="0.2">
      <c r="B708" s="2"/>
      <c r="C708" s="2"/>
      <c r="D708" s="2"/>
      <c r="E708" s="2"/>
      <c r="F708" s="29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5"/>
    </row>
    <row r="709" spans="2:21" s="3" customFormat="1" ht="20.100000000000001" customHeight="1" x14ac:dyDescent="0.2">
      <c r="B709" s="2"/>
      <c r="C709" s="2"/>
      <c r="D709" s="2"/>
      <c r="E709" s="2"/>
      <c r="F709" s="29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5"/>
    </row>
    <row r="710" spans="2:21" s="3" customFormat="1" ht="20.100000000000001" customHeight="1" x14ac:dyDescent="0.2">
      <c r="B710" s="2"/>
      <c r="C710" s="2"/>
      <c r="D710" s="2"/>
      <c r="E710" s="2"/>
      <c r="F710" s="29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5"/>
    </row>
    <row r="711" spans="2:21" s="3" customFormat="1" ht="20.100000000000001" customHeight="1" x14ac:dyDescent="0.2">
      <c r="B711" s="2"/>
      <c r="C711" s="2"/>
      <c r="D711" s="2"/>
      <c r="E711" s="2"/>
      <c r="F711" s="29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5"/>
    </row>
    <row r="712" spans="2:21" s="3" customFormat="1" ht="20.100000000000001" customHeight="1" x14ac:dyDescent="0.2">
      <c r="B712" s="2"/>
      <c r="C712" s="2"/>
      <c r="D712" s="2"/>
      <c r="E712" s="2"/>
      <c r="F712" s="29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5"/>
    </row>
    <row r="713" spans="2:21" s="3" customFormat="1" ht="20.100000000000001" customHeight="1" x14ac:dyDescent="0.2">
      <c r="B713" s="2"/>
      <c r="C713" s="2"/>
      <c r="D713" s="2"/>
      <c r="E713" s="2"/>
      <c r="F713" s="29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5"/>
    </row>
    <row r="714" spans="2:21" s="3" customFormat="1" ht="20.100000000000001" customHeight="1" x14ac:dyDescent="0.2">
      <c r="B714" s="2"/>
      <c r="C714" s="2"/>
      <c r="D714" s="2"/>
      <c r="E714" s="2"/>
      <c r="F714" s="29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5"/>
    </row>
    <row r="715" spans="2:21" s="3" customFormat="1" ht="20.100000000000001" customHeight="1" x14ac:dyDescent="0.2">
      <c r="B715" s="2"/>
      <c r="C715" s="2"/>
      <c r="D715" s="2"/>
      <c r="E715" s="2"/>
      <c r="F715" s="29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5"/>
    </row>
    <row r="716" spans="2:21" s="3" customFormat="1" ht="20.100000000000001" customHeight="1" x14ac:dyDescent="0.2">
      <c r="B716" s="2"/>
      <c r="C716" s="2"/>
      <c r="D716" s="2"/>
      <c r="E716" s="2"/>
      <c r="F716" s="29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5"/>
    </row>
    <row r="717" spans="2:21" s="3" customFormat="1" ht="20.100000000000001" customHeight="1" x14ac:dyDescent="0.2">
      <c r="B717" s="2"/>
      <c r="C717" s="2"/>
      <c r="D717" s="2"/>
      <c r="E717" s="2"/>
      <c r="F717" s="29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5"/>
    </row>
    <row r="718" spans="2:21" s="3" customFormat="1" ht="20.100000000000001" customHeight="1" x14ac:dyDescent="0.2">
      <c r="B718" s="2"/>
      <c r="C718" s="2"/>
      <c r="D718" s="2"/>
      <c r="E718" s="2"/>
      <c r="F718" s="29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5"/>
    </row>
    <row r="719" spans="2:21" s="3" customFormat="1" ht="20.100000000000001" customHeight="1" x14ac:dyDescent="0.2">
      <c r="B719" s="2"/>
      <c r="C719" s="2"/>
      <c r="D719" s="2"/>
      <c r="E719" s="2"/>
      <c r="F719" s="29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5"/>
    </row>
    <row r="720" spans="2:21" s="3" customFormat="1" ht="20.100000000000001" customHeight="1" x14ac:dyDescent="0.2">
      <c r="B720" s="2"/>
      <c r="C720" s="2"/>
      <c r="D720" s="2"/>
      <c r="E720" s="2"/>
      <c r="F720" s="29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5"/>
    </row>
    <row r="721" spans="2:21" s="3" customFormat="1" ht="20.100000000000001" customHeight="1" x14ac:dyDescent="0.2">
      <c r="B721" s="2"/>
      <c r="C721" s="2"/>
      <c r="D721" s="2"/>
      <c r="E721" s="2"/>
      <c r="F721" s="29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5"/>
    </row>
    <row r="722" spans="2:21" s="3" customFormat="1" ht="20.100000000000001" customHeight="1" x14ac:dyDescent="0.2">
      <c r="B722" s="2"/>
      <c r="C722" s="2"/>
      <c r="D722" s="2"/>
      <c r="E722" s="2"/>
      <c r="F722" s="29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5"/>
    </row>
    <row r="723" spans="2:21" s="3" customFormat="1" ht="20.100000000000001" customHeight="1" x14ac:dyDescent="0.2">
      <c r="B723" s="2"/>
      <c r="C723" s="2"/>
      <c r="D723" s="2"/>
      <c r="E723" s="2"/>
      <c r="F723" s="29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5"/>
    </row>
    <row r="724" spans="2:21" s="3" customFormat="1" ht="20.100000000000001" customHeight="1" x14ac:dyDescent="0.2">
      <c r="B724" s="2"/>
      <c r="C724" s="2"/>
      <c r="D724" s="2"/>
      <c r="E724" s="2"/>
      <c r="F724" s="29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5"/>
    </row>
    <row r="725" spans="2:21" s="3" customFormat="1" ht="20.100000000000001" customHeight="1" x14ac:dyDescent="0.2">
      <c r="B725" s="2"/>
      <c r="C725" s="2"/>
      <c r="D725" s="2"/>
      <c r="E725" s="2"/>
      <c r="F725" s="29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5"/>
    </row>
    <row r="726" spans="2:21" s="3" customFormat="1" ht="20.100000000000001" customHeight="1" x14ac:dyDescent="0.2">
      <c r="B726" s="2"/>
      <c r="C726" s="2"/>
      <c r="D726" s="2"/>
      <c r="E726" s="2"/>
      <c r="F726" s="29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5"/>
    </row>
    <row r="727" spans="2:21" s="3" customFormat="1" ht="20.100000000000001" customHeight="1" x14ac:dyDescent="0.2">
      <c r="B727" s="2"/>
      <c r="C727" s="2"/>
      <c r="D727" s="2"/>
      <c r="E727" s="2"/>
      <c r="F727" s="29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5"/>
    </row>
    <row r="728" spans="2:21" s="3" customFormat="1" ht="20.100000000000001" customHeight="1" x14ac:dyDescent="0.2">
      <c r="B728" s="2"/>
      <c r="C728" s="2"/>
      <c r="D728" s="2"/>
      <c r="E728" s="2"/>
      <c r="F728" s="29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5"/>
    </row>
    <row r="729" spans="2:21" s="3" customFormat="1" ht="20.100000000000001" customHeight="1" x14ac:dyDescent="0.2">
      <c r="B729" s="2"/>
      <c r="C729" s="2"/>
      <c r="D729" s="2"/>
      <c r="E729" s="2"/>
      <c r="F729" s="29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5"/>
    </row>
    <row r="730" spans="2:21" s="3" customFormat="1" ht="20.100000000000001" customHeight="1" x14ac:dyDescent="0.2">
      <c r="B730" s="2"/>
      <c r="C730" s="2"/>
      <c r="D730" s="2"/>
      <c r="E730" s="2"/>
      <c r="F730" s="29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5"/>
    </row>
    <row r="731" spans="2:21" s="3" customFormat="1" ht="20.100000000000001" customHeight="1" x14ac:dyDescent="0.2">
      <c r="B731" s="2"/>
      <c r="C731" s="2"/>
      <c r="D731" s="2"/>
      <c r="E731" s="2"/>
      <c r="F731" s="29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5"/>
    </row>
    <row r="732" spans="2:21" s="3" customFormat="1" ht="20.100000000000001" customHeight="1" x14ac:dyDescent="0.2">
      <c r="B732" s="2"/>
      <c r="C732" s="2"/>
      <c r="D732" s="2"/>
      <c r="E732" s="2"/>
      <c r="F732" s="29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5"/>
    </row>
    <row r="733" spans="2:21" s="3" customFormat="1" ht="20.100000000000001" customHeight="1" x14ac:dyDescent="0.2">
      <c r="B733" s="2"/>
      <c r="C733" s="2"/>
      <c r="D733" s="2"/>
      <c r="E733" s="2"/>
      <c r="F733" s="29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5"/>
    </row>
    <row r="734" spans="2:21" s="3" customFormat="1" ht="20.100000000000001" customHeight="1" x14ac:dyDescent="0.2">
      <c r="B734" s="2"/>
      <c r="C734" s="2"/>
      <c r="D734" s="2"/>
      <c r="E734" s="2"/>
      <c r="F734" s="29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5"/>
    </row>
    <row r="735" spans="2:21" s="3" customFormat="1" ht="20.100000000000001" customHeight="1" x14ac:dyDescent="0.2">
      <c r="B735" s="2"/>
      <c r="C735" s="2"/>
      <c r="D735" s="2"/>
      <c r="E735" s="2"/>
      <c r="F735" s="29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5"/>
    </row>
    <row r="736" spans="2:21" s="3" customFormat="1" ht="20.100000000000001" customHeight="1" x14ac:dyDescent="0.2">
      <c r="B736" s="2"/>
      <c r="C736" s="2"/>
      <c r="D736" s="2"/>
      <c r="E736" s="2"/>
      <c r="F736" s="29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5"/>
    </row>
    <row r="737" spans="2:21" s="3" customFormat="1" ht="20.100000000000001" customHeight="1" x14ac:dyDescent="0.2">
      <c r="B737" s="2"/>
      <c r="C737" s="2"/>
      <c r="D737" s="2"/>
      <c r="E737" s="2"/>
      <c r="F737" s="29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5"/>
    </row>
    <row r="738" spans="2:21" s="3" customFormat="1" ht="20.100000000000001" customHeight="1" x14ac:dyDescent="0.2">
      <c r="B738" s="2"/>
      <c r="C738" s="2"/>
      <c r="D738" s="2"/>
      <c r="E738" s="2"/>
      <c r="F738" s="29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5"/>
    </row>
    <row r="739" spans="2:21" s="3" customFormat="1" ht="20.100000000000001" customHeight="1" x14ac:dyDescent="0.2">
      <c r="B739" s="2"/>
      <c r="C739" s="2"/>
      <c r="D739" s="2"/>
      <c r="E739" s="2"/>
      <c r="F739" s="29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5"/>
    </row>
    <row r="740" spans="2:21" s="3" customFormat="1" ht="20.100000000000001" customHeight="1" x14ac:dyDescent="0.2">
      <c r="B740" s="2"/>
      <c r="C740" s="2"/>
      <c r="D740" s="2"/>
      <c r="E740" s="2"/>
      <c r="F740" s="29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5"/>
    </row>
    <row r="741" spans="2:21" s="3" customFormat="1" ht="20.100000000000001" customHeight="1" x14ac:dyDescent="0.2">
      <c r="B741" s="2"/>
      <c r="C741" s="2"/>
      <c r="D741" s="2"/>
      <c r="E741" s="2"/>
      <c r="F741" s="29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5"/>
    </row>
    <row r="742" spans="2:21" s="3" customFormat="1" ht="20.100000000000001" customHeight="1" x14ac:dyDescent="0.2">
      <c r="B742" s="2"/>
      <c r="C742" s="2"/>
      <c r="D742" s="2"/>
      <c r="E742" s="2"/>
      <c r="F742" s="29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5"/>
    </row>
    <row r="743" spans="2:21" s="3" customFormat="1" ht="20.100000000000001" customHeight="1" x14ac:dyDescent="0.2">
      <c r="B743" s="2"/>
      <c r="C743" s="2"/>
      <c r="D743" s="2"/>
      <c r="E743" s="2"/>
      <c r="F743" s="29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5"/>
    </row>
    <row r="744" spans="2:21" s="3" customFormat="1" ht="20.100000000000001" customHeight="1" x14ac:dyDescent="0.2">
      <c r="B744" s="2"/>
      <c r="C744" s="2"/>
      <c r="D744" s="2"/>
      <c r="E744" s="2"/>
      <c r="F744" s="29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5"/>
    </row>
    <row r="745" spans="2:21" s="3" customFormat="1" ht="20.100000000000001" customHeight="1" x14ac:dyDescent="0.2">
      <c r="B745" s="2"/>
      <c r="C745" s="2"/>
      <c r="D745" s="2"/>
      <c r="E745" s="2"/>
      <c r="F745" s="29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5"/>
    </row>
    <row r="746" spans="2:21" s="3" customFormat="1" ht="20.100000000000001" customHeight="1" x14ac:dyDescent="0.2">
      <c r="B746" s="2"/>
      <c r="C746" s="2"/>
      <c r="D746" s="2"/>
      <c r="E746" s="2"/>
      <c r="F746" s="29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5"/>
    </row>
    <row r="747" spans="2:21" s="3" customFormat="1" ht="20.100000000000001" customHeight="1" x14ac:dyDescent="0.2">
      <c r="B747" s="2"/>
      <c r="C747" s="2"/>
      <c r="D747" s="2"/>
      <c r="E747" s="2"/>
      <c r="F747" s="29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5"/>
    </row>
    <row r="748" spans="2:21" s="3" customFormat="1" ht="20.100000000000001" customHeight="1" x14ac:dyDescent="0.2">
      <c r="B748" s="2"/>
      <c r="C748" s="2"/>
      <c r="D748" s="2"/>
      <c r="E748" s="2"/>
      <c r="F748" s="29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5"/>
    </row>
    <row r="749" spans="2:21" s="3" customFormat="1" ht="20.100000000000001" customHeight="1" x14ac:dyDescent="0.2">
      <c r="B749" s="2"/>
      <c r="C749" s="2"/>
      <c r="D749" s="2"/>
      <c r="E749" s="2"/>
      <c r="F749" s="29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5"/>
    </row>
    <row r="750" spans="2:21" s="3" customFormat="1" ht="20.100000000000001" customHeight="1" x14ac:dyDescent="0.2">
      <c r="B750" s="2"/>
      <c r="C750" s="2"/>
      <c r="D750" s="2"/>
      <c r="E750" s="2"/>
      <c r="F750" s="29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5"/>
    </row>
    <row r="751" spans="2:21" s="3" customFormat="1" ht="20.100000000000001" customHeight="1" x14ac:dyDescent="0.2">
      <c r="B751" s="2"/>
      <c r="C751" s="2"/>
      <c r="D751" s="2"/>
      <c r="E751" s="2"/>
      <c r="F751" s="29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5"/>
    </row>
    <row r="752" spans="2:21" s="3" customFormat="1" ht="20.100000000000001" customHeight="1" x14ac:dyDescent="0.2">
      <c r="B752" s="2"/>
      <c r="C752" s="2"/>
      <c r="D752" s="2"/>
      <c r="E752" s="2"/>
      <c r="F752" s="29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5"/>
    </row>
    <row r="753" spans="2:21" s="3" customFormat="1" ht="20.100000000000001" customHeight="1" x14ac:dyDescent="0.2">
      <c r="B753" s="2"/>
      <c r="C753" s="2"/>
      <c r="D753" s="2"/>
      <c r="E753" s="2"/>
      <c r="F753" s="29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5"/>
    </row>
    <row r="754" spans="2:21" s="3" customFormat="1" ht="20.100000000000001" customHeight="1" x14ac:dyDescent="0.2">
      <c r="B754" s="2"/>
      <c r="C754" s="2"/>
      <c r="D754" s="2"/>
      <c r="E754" s="2"/>
      <c r="F754" s="29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5"/>
    </row>
    <row r="755" spans="2:21" s="3" customFormat="1" ht="20.100000000000001" customHeight="1" x14ac:dyDescent="0.2">
      <c r="B755" s="2"/>
      <c r="C755" s="2"/>
      <c r="D755" s="2"/>
      <c r="E755" s="2"/>
      <c r="F755" s="29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5"/>
    </row>
    <row r="756" spans="2:21" s="3" customFormat="1" ht="20.100000000000001" customHeight="1" x14ac:dyDescent="0.2">
      <c r="B756" s="2"/>
      <c r="C756" s="2"/>
      <c r="D756" s="2"/>
      <c r="E756" s="2"/>
      <c r="F756" s="29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5"/>
    </row>
    <row r="757" spans="2:21" s="3" customFormat="1" ht="20.100000000000001" customHeight="1" x14ac:dyDescent="0.2">
      <c r="B757" s="2"/>
      <c r="C757" s="2"/>
      <c r="D757" s="2"/>
      <c r="E757" s="2"/>
      <c r="F757" s="29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5"/>
    </row>
    <row r="758" spans="2:21" s="3" customFormat="1" ht="20.100000000000001" customHeight="1" x14ac:dyDescent="0.2">
      <c r="B758" s="2"/>
      <c r="C758" s="2"/>
      <c r="D758" s="2"/>
      <c r="E758" s="2"/>
      <c r="F758" s="29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5"/>
    </row>
    <row r="759" spans="2:21" s="3" customFormat="1" ht="20.100000000000001" customHeight="1" x14ac:dyDescent="0.2">
      <c r="B759" s="2"/>
      <c r="C759" s="2"/>
      <c r="D759" s="2"/>
      <c r="E759" s="2"/>
      <c r="F759" s="29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5"/>
    </row>
    <row r="760" spans="2:21" s="3" customFormat="1" ht="20.100000000000001" customHeight="1" x14ac:dyDescent="0.2">
      <c r="B760" s="2"/>
      <c r="C760" s="2"/>
      <c r="D760" s="2"/>
      <c r="E760" s="2"/>
      <c r="F760" s="29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5"/>
    </row>
    <row r="761" spans="2:21" s="3" customFormat="1" ht="20.100000000000001" customHeight="1" x14ac:dyDescent="0.2">
      <c r="B761" s="2"/>
      <c r="C761" s="2"/>
      <c r="D761" s="2"/>
      <c r="E761" s="2"/>
      <c r="F761" s="29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5"/>
    </row>
    <row r="762" spans="2:21" s="3" customFormat="1" ht="20.100000000000001" customHeight="1" x14ac:dyDescent="0.2">
      <c r="B762" s="2"/>
      <c r="C762" s="2"/>
      <c r="D762" s="2"/>
      <c r="E762" s="2"/>
      <c r="F762" s="29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5"/>
    </row>
    <row r="763" spans="2:21" s="3" customFormat="1" ht="20.100000000000001" customHeight="1" x14ac:dyDescent="0.2">
      <c r="B763" s="2"/>
      <c r="C763" s="2"/>
      <c r="D763" s="2"/>
      <c r="E763" s="2"/>
      <c r="F763" s="29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5"/>
    </row>
    <row r="764" spans="2:21" s="3" customFormat="1" ht="20.100000000000001" customHeight="1" x14ac:dyDescent="0.2">
      <c r="B764" s="2"/>
      <c r="C764" s="2"/>
      <c r="D764" s="2"/>
      <c r="E764" s="2"/>
      <c r="F764" s="29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5"/>
    </row>
    <row r="765" spans="2:21" s="3" customFormat="1" ht="20.100000000000001" customHeight="1" x14ac:dyDescent="0.2">
      <c r="B765" s="2"/>
      <c r="C765" s="2"/>
      <c r="D765" s="2"/>
      <c r="E765" s="2"/>
      <c r="F765" s="29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5"/>
    </row>
    <row r="766" spans="2:21" s="3" customFormat="1" ht="20.100000000000001" customHeight="1" x14ac:dyDescent="0.2">
      <c r="B766" s="2"/>
      <c r="C766" s="2"/>
      <c r="D766" s="2"/>
      <c r="E766" s="2"/>
      <c r="F766" s="29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5"/>
    </row>
    <row r="767" spans="2:21" s="3" customFormat="1" ht="20.100000000000001" customHeight="1" x14ac:dyDescent="0.2">
      <c r="B767" s="2"/>
      <c r="C767" s="2"/>
      <c r="D767" s="2"/>
      <c r="E767" s="2"/>
      <c r="F767" s="29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5"/>
    </row>
    <row r="768" spans="2:21" s="3" customFormat="1" ht="20.100000000000001" customHeight="1" x14ac:dyDescent="0.2">
      <c r="B768" s="2"/>
      <c r="C768" s="2"/>
      <c r="D768" s="2"/>
      <c r="E768" s="2"/>
      <c r="F768" s="29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5"/>
    </row>
    <row r="769" spans="2:21" s="3" customFormat="1" ht="20.100000000000001" customHeight="1" x14ac:dyDescent="0.2">
      <c r="B769" s="2"/>
      <c r="C769" s="2"/>
      <c r="D769" s="2"/>
      <c r="E769" s="2"/>
      <c r="F769" s="29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5"/>
    </row>
    <row r="770" spans="2:21" s="3" customFormat="1" ht="20.100000000000001" customHeight="1" x14ac:dyDescent="0.2">
      <c r="B770" s="2"/>
      <c r="C770" s="2"/>
      <c r="D770" s="2"/>
      <c r="E770" s="2"/>
      <c r="F770" s="29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5"/>
    </row>
    <row r="771" spans="2:21" s="3" customFormat="1" ht="20.100000000000001" customHeight="1" x14ac:dyDescent="0.2">
      <c r="B771" s="2"/>
      <c r="C771" s="2"/>
      <c r="D771" s="2"/>
      <c r="E771" s="2"/>
      <c r="F771" s="29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5"/>
    </row>
    <row r="772" spans="2:21" s="3" customFormat="1" ht="20.100000000000001" customHeight="1" x14ac:dyDescent="0.2">
      <c r="B772" s="2"/>
      <c r="C772" s="2"/>
      <c r="D772" s="2"/>
      <c r="E772" s="2"/>
      <c r="F772" s="29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5"/>
    </row>
    <row r="773" spans="2:21" s="3" customFormat="1" ht="20.100000000000001" customHeight="1" x14ac:dyDescent="0.2">
      <c r="B773" s="2"/>
      <c r="C773" s="2"/>
      <c r="D773" s="2"/>
      <c r="E773" s="2"/>
      <c r="F773" s="29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5"/>
    </row>
    <row r="774" spans="2:21" s="3" customFormat="1" ht="20.100000000000001" customHeight="1" x14ac:dyDescent="0.2">
      <c r="B774" s="2"/>
      <c r="C774" s="2"/>
      <c r="D774" s="2"/>
      <c r="E774" s="2"/>
      <c r="F774" s="29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5"/>
    </row>
    <row r="775" spans="2:21" s="3" customFormat="1" ht="20.100000000000001" customHeight="1" x14ac:dyDescent="0.2">
      <c r="B775" s="2"/>
      <c r="C775" s="2"/>
      <c r="D775" s="2"/>
      <c r="E775" s="2"/>
      <c r="F775" s="29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5"/>
    </row>
    <row r="776" spans="2:21" s="3" customFormat="1" ht="20.100000000000001" customHeight="1" x14ac:dyDescent="0.2">
      <c r="B776" s="2"/>
      <c r="C776" s="2"/>
      <c r="D776" s="2"/>
      <c r="E776" s="2"/>
      <c r="F776" s="29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5"/>
    </row>
    <row r="777" spans="2:21" s="3" customFormat="1" ht="20.100000000000001" customHeight="1" x14ac:dyDescent="0.2">
      <c r="B777" s="2"/>
      <c r="C777" s="2"/>
      <c r="D777" s="2"/>
      <c r="E777" s="2"/>
      <c r="F777" s="29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5"/>
    </row>
    <row r="778" spans="2:21" s="3" customFormat="1" ht="20.100000000000001" customHeight="1" x14ac:dyDescent="0.2">
      <c r="B778" s="2"/>
      <c r="C778" s="2"/>
      <c r="D778" s="2"/>
      <c r="E778" s="2"/>
      <c r="F778" s="29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5"/>
    </row>
    <row r="779" spans="2:21" s="3" customFormat="1" ht="20.100000000000001" customHeight="1" x14ac:dyDescent="0.2">
      <c r="B779" s="2"/>
      <c r="C779" s="2"/>
      <c r="D779" s="2"/>
      <c r="E779" s="2"/>
      <c r="F779" s="29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5"/>
    </row>
    <row r="780" spans="2:21" s="3" customFormat="1" ht="20.100000000000001" customHeight="1" x14ac:dyDescent="0.2">
      <c r="B780" s="2"/>
      <c r="C780" s="2"/>
      <c r="D780" s="2"/>
      <c r="E780" s="2"/>
      <c r="F780" s="29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5"/>
    </row>
    <row r="781" spans="2:21" s="3" customFormat="1" ht="20.100000000000001" customHeight="1" x14ac:dyDescent="0.2">
      <c r="B781" s="2"/>
      <c r="C781" s="2"/>
      <c r="D781" s="2"/>
      <c r="E781" s="2"/>
      <c r="F781" s="29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5"/>
    </row>
    <row r="782" spans="2:21" s="3" customFormat="1" ht="20.100000000000001" customHeight="1" x14ac:dyDescent="0.2">
      <c r="B782" s="2"/>
      <c r="C782" s="2"/>
      <c r="D782" s="2"/>
      <c r="E782" s="2"/>
      <c r="F782" s="29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5"/>
    </row>
    <row r="783" spans="2:21" s="3" customFormat="1" ht="20.100000000000001" customHeight="1" x14ac:dyDescent="0.2">
      <c r="B783" s="2"/>
      <c r="C783" s="2"/>
      <c r="D783" s="2"/>
      <c r="E783" s="2"/>
      <c r="F783" s="29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5"/>
    </row>
    <row r="784" spans="2:21" s="3" customFormat="1" ht="20.100000000000001" customHeight="1" x14ac:dyDescent="0.2">
      <c r="B784" s="2"/>
      <c r="C784" s="2"/>
      <c r="D784" s="2"/>
      <c r="E784" s="2"/>
      <c r="F784" s="29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5"/>
    </row>
    <row r="785" spans="2:21" s="3" customFormat="1" ht="20.100000000000001" customHeight="1" x14ac:dyDescent="0.2">
      <c r="B785" s="2"/>
      <c r="C785" s="2"/>
      <c r="D785" s="2"/>
      <c r="E785" s="2"/>
      <c r="F785" s="29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5"/>
    </row>
    <row r="786" spans="2:21" s="3" customFormat="1" ht="20.100000000000001" customHeight="1" x14ac:dyDescent="0.2">
      <c r="B786" s="2"/>
      <c r="C786" s="2"/>
      <c r="D786" s="2"/>
      <c r="E786" s="2"/>
      <c r="F786" s="29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5"/>
    </row>
    <row r="787" spans="2:21" s="3" customFormat="1" ht="20.100000000000001" customHeight="1" x14ac:dyDescent="0.2">
      <c r="B787" s="2"/>
      <c r="C787" s="2"/>
      <c r="D787" s="2"/>
      <c r="E787" s="2"/>
      <c r="F787" s="29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5"/>
    </row>
    <row r="788" spans="2:21" s="3" customFormat="1" ht="20.100000000000001" customHeight="1" x14ac:dyDescent="0.2">
      <c r="B788" s="2"/>
      <c r="C788" s="2"/>
      <c r="D788" s="2"/>
      <c r="E788" s="2"/>
      <c r="F788" s="29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5"/>
    </row>
    <row r="789" spans="2:21" s="3" customFormat="1" ht="20.100000000000001" customHeight="1" x14ac:dyDescent="0.2">
      <c r="B789" s="2"/>
      <c r="C789" s="2"/>
      <c r="D789" s="2"/>
      <c r="E789" s="2"/>
      <c r="F789" s="29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5"/>
    </row>
    <row r="790" spans="2:21" s="3" customFormat="1" ht="20.100000000000001" customHeight="1" x14ac:dyDescent="0.2">
      <c r="B790" s="2"/>
      <c r="C790" s="2"/>
      <c r="D790" s="2"/>
      <c r="E790" s="2"/>
      <c r="F790" s="29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5"/>
    </row>
    <row r="791" spans="2:21" s="3" customFormat="1" ht="20.100000000000001" customHeight="1" x14ac:dyDescent="0.2">
      <c r="B791" s="2"/>
      <c r="C791" s="2"/>
      <c r="D791" s="2"/>
      <c r="E791" s="2"/>
      <c r="F791" s="29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5"/>
    </row>
    <row r="792" spans="2:21" s="3" customFormat="1" ht="20.100000000000001" customHeight="1" x14ac:dyDescent="0.2">
      <c r="B792" s="2"/>
      <c r="C792" s="2"/>
      <c r="D792" s="2"/>
      <c r="E792" s="2"/>
      <c r="F792" s="29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5"/>
    </row>
    <row r="793" spans="2:21" s="3" customFormat="1" ht="20.100000000000001" customHeight="1" x14ac:dyDescent="0.2">
      <c r="B793" s="2"/>
      <c r="C793" s="2"/>
      <c r="D793" s="2"/>
      <c r="E793" s="2"/>
      <c r="F793" s="29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5"/>
    </row>
    <row r="794" spans="2:21" s="3" customFormat="1" ht="20.100000000000001" customHeight="1" x14ac:dyDescent="0.2">
      <c r="B794" s="2"/>
      <c r="C794" s="2"/>
      <c r="D794" s="2"/>
      <c r="E794" s="2"/>
      <c r="F794" s="29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5"/>
    </row>
    <row r="795" spans="2:21" s="3" customFormat="1" ht="20.100000000000001" customHeight="1" x14ac:dyDescent="0.2">
      <c r="B795" s="2"/>
      <c r="C795" s="2"/>
      <c r="D795" s="2"/>
      <c r="E795" s="2"/>
      <c r="F795" s="29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5"/>
    </row>
    <row r="796" spans="2:21" s="3" customFormat="1" ht="20.100000000000001" customHeight="1" x14ac:dyDescent="0.2">
      <c r="B796" s="2"/>
      <c r="C796" s="2"/>
      <c r="D796" s="2"/>
      <c r="E796" s="2"/>
      <c r="F796" s="29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5"/>
    </row>
    <row r="797" spans="2:21" s="3" customFormat="1" ht="20.100000000000001" customHeight="1" x14ac:dyDescent="0.2">
      <c r="B797" s="2"/>
      <c r="C797" s="2"/>
      <c r="D797" s="2"/>
      <c r="E797" s="2"/>
      <c r="F797" s="29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5"/>
    </row>
    <row r="798" spans="2:21" s="3" customFormat="1" ht="20.100000000000001" customHeight="1" x14ac:dyDescent="0.2">
      <c r="B798" s="2"/>
      <c r="C798" s="2"/>
      <c r="D798" s="2"/>
      <c r="E798" s="2"/>
      <c r="F798" s="29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5"/>
    </row>
    <row r="799" spans="2:21" s="3" customFormat="1" ht="20.100000000000001" customHeight="1" x14ac:dyDescent="0.2">
      <c r="B799" s="2"/>
      <c r="C799" s="2"/>
      <c r="D799" s="2"/>
      <c r="E799" s="2"/>
      <c r="F799" s="29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5"/>
    </row>
    <row r="800" spans="2:21" s="3" customFormat="1" ht="20.100000000000001" customHeight="1" x14ac:dyDescent="0.2">
      <c r="B800" s="2"/>
      <c r="C800" s="2"/>
      <c r="D800" s="2"/>
      <c r="E800" s="2"/>
      <c r="F800" s="29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5"/>
    </row>
    <row r="801" spans="2:21" s="3" customFormat="1" ht="20.100000000000001" customHeight="1" x14ac:dyDescent="0.2">
      <c r="B801" s="2"/>
      <c r="C801" s="2"/>
      <c r="D801" s="2"/>
      <c r="E801" s="2"/>
      <c r="F801" s="29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5"/>
    </row>
    <row r="802" spans="2:21" s="3" customFormat="1" ht="20.100000000000001" customHeight="1" x14ac:dyDescent="0.2">
      <c r="B802" s="2"/>
      <c r="C802" s="2"/>
      <c r="D802" s="2"/>
      <c r="E802" s="2"/>
      <c r="F802" s="29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5"/>
    </row>
    <row r="803" spans="2:21" s="3" customFormat="1" ht="20.100000000000001" customHeight="1" x14ac:dyDescent="0.2">
      <c r="B803" s="2"/>
      <c r="C803" s="2"/>
      <c r="D803" s="2"/>
      <c r="E803" s="2"/>
      <c r="F803" s="29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5"/>
    </row>
    <row r="804" spans="2:21" s="3" customFormat="1" ht="20.100000000000001" customHeight="1" x14ac:dyDescent="0.2">
      <c r="B804" s="2"/>
      <c r="C804" s="2"/>
      <c r="D804" s="2"/>
      <c r="E804" s="2"/>
      <c r="F804" s="29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5"/>
    </row>
    <row r="805" spans="2:21" s="3" customFormat="1" ht="20.100000000000001" customHeight="1" x14ac:dyDescent="0.2">
      <c r="B805" s="2"/>
      <c r="C805" s="2"/>
      <c r="D805" s="2"/>
      <c r="E805" s="2"/>
      <c r="F805" s="29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5"/>
    </row>
    <row r="806" spans="2:21" s="3" customFormat="1" ht="20.100000000000001" customHeight="1" x14ac:dyDescent="0.2">
      <c r="B806" s="2"/>
      <c r="C806" s="2"/>
      <c r="D806" s="2"/>
      <c r="E806" s="2"/>
      <c r="F806" s="29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5"/>
    </row>
    <row r="807" spans="2:21" s="3" customFormat="1" ht="20.100000000000001" customHeight="1" x14ac:dyDescent="0.2">
      <c r="B807" s="2"/>
      <c r="C807" s="2"/>
      <c r="D807" s="2"/>
      <c r="E807" s="2"/>
      <c r="F807" s="29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5"/>
    </row>
    <row r="808" spans="2:21" s="3" customFormat="1" ht="20.100000000000001" customHeight="1" x14ac:dyDescent="0.2">
      <c r="B808" s="2"/>
      <c r="C808" s="2"/>
      <c r="D808" s="2"/>
      <c r="E808" s="2"/>
      <c r="F808" s="29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5"/>
    </row>
    <row r="809" spans="2:21" s="3" customFormat="1" ht="20.100000000000001" customHeight="1" x14ac:dyDescent="0.2">
      <c r="B809" s="2"/>
      <c r="C809" s="2"/>
      <c r="D809" s="2"/>
      <c r="E809" s="2"/>
      <c r="F809" s="29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5"/>
    </row>
    <row r="810" spans="2:21" s="3" customFormat="1" ht="20.100000000000001" customHeight="1" x14ac:dyDescent="0.2">
      <c r="B810" s="2"/>
      <c r="C810" s="2"/>
      <c r="D810" s="2"/>
      <c r="E810" s="2"/>
      <c r="F810" s="29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5"/>
    </row>
    <row r="811" spans="2:21" s="3" customFormat="1" ht="20.100000000000001" customHeight="1" x14ac:dyDescent="0.2">
      <c r="B811" s="2"/>
      <c r="C811" s="2"/>
      <c r="D811" s="2"/>
      <c r="E811" s="2"/>
      <c r="F811" s="29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5"/>
    </row>
    <row r="812" spans="2:21" s="3" customFormat="1" ht="20.100000000000001" customHeight="1" x14ac:dyDescent="0.2">
      <c r="B812" s="2"/>
      <c r="C812" s="2"/>
      <c r="D812" s="2"/>
      <c r="E812" s="2"/>
      <c r="F812" s="29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5"/>
    </row>
    <row r="813" spans="2:21" s="3" customFormat="1" ht="20.100000000000001" customHeight="1" x14ac:dyDescent="0.2">
      <c r="B813" s="2"/>
      <c r="C813" s="2"/>
      <c r="D813" s="2"/>
      <c r="E813" s="2"/>
      <c r="F813" s="29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5"/>
    </row>
    <row r="814" spans="2:21" s="3" customFormat="1" ht="20.100000000000001" customHeight="1" x14ac:dyDescent="0.2">
      <c r="B814" s="2"/>
      <c r="C814" s="2"/>
      <c r="D814" s="2"/>
      <c r="E814" s="2"/>
      <c r="F814" s="29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5"/>
    </row>
    <row r="815" spans="2:21" s="3" customFormat="1" ht="20.100000000000001" customHeight="1" x14ac:dyDescent="0.2">
      <c r="B815" s="2"/>
      <c r="C815" s="2"/>
      <c r="D815" s="2"/>
      <c r="E815" s="2"/>
      <c r="F815" s="29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5"/>
    </row>
    <row r="816" spans="2:21" s="3" customFormat="1" ht="20.100000000000001" customHeight="1" x14ac:dyDescent="0.2">
      <c r="B816" s="2"/>
      <c r="C816" s="2"/>
      <c r="D816" s="2"/>
      <c r="E816" s="2"/>
      <c r="F816" s="29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5"/>
    </row>
    <row r="817" spans="2:21" s="3" customFormat="1" ht="20.100000000000001" customHeight="1" x14ac:dyDescent="0.2">
      <c r="B817" s="2"/>
      <c r="C817" s="2"/>
      <c r="D817" s="2"/>
      <c r="E817" s="2"/>
      <c r="F817" s="29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5"/>
    </row>
    <row r="818" spans="2:21" s="3" customFormat="1" ht="20.100000000000001" customHeight="1" x14ac:dyDescent="0.2">
      <c r="B818" s="2"/>
      <c r="C818" s="2"/>
      <c r="D818" s="2"/>
      <c r="E818" s="2"/>
      <c r="F818" s="29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5"/>
    </row>
    <row r="819" spans="2:21" s="3" customFormat="1" ht="20.100000000000001" customHeight="1" x14ac:dyDescent="0.2">
      <c r="B819" s="2"/>
      <c r="C819" s="2"/>
      <c r="D819" s="2"/>
      <c r="E819" s="2"/>
      <c r="F819" s="29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5"/>
    </row>
    <row r="820" spans="2:21" s="3" customFormat="1" ht="20.100000000000001" customHeight="1" x14ac:dyDescent="0.2">
      <c r="B820" s="2"/>
      <c r="C820" s="2"/>
      <c r="D820" s="2"/>
      <c r="E820" s="2"/>
      <c r="F820" s="29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5"/>
    </row>
    <row r="821" spans="2:21" s="3" customFormat="1" ht="20.100000000000001" customHeight="1" x14ac:dyDescent="0.2">
      <c r="B821" s="2"/>
      <c r="C821" s="2"/>
      <c r="D821" s="2"/>
      <c r="E821" s="2"/>
      <c r="F821" s="29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5"/>
    </row>
    <row r="822" spans="2:21" s="3" customFormat="1" ht="20.100000000000001" customHeight="1" x14ac:dyDescent="0.2">
      <c r="B822" s="2"/>
      <c r="C822" s="2"/>
      <c r="D822" s="2"/>
      <c r="E822" s="2"/>
      <c r="F822" s="29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5"/>
    </row>
    <row r="823" spans="2:21" s="3" customFormat="1" ht="20.100000000000001" customHeight="1" x14ac:dyDescent="0.2">
      <c r="B823" s="2"/>
      <c r="C823" s="2"/>
      <c r="D823" s="2"/>
      <c r="E823" s="2"/>
      <c r="F823" s="29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5"/>
    </row>
    <row r="824" spans="2:21" s="3" customFormat="1" ht="20.100000000000001" customHeight="1" x14ac:dyDescent="0.2">
      <c r="B824" s="2"/>
      <c r="C824" s="2"/>
      <c r="D824" s="2"/>
      <c r="E824" s="2"/>
      <c r="F824" s="29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5"/>
    </row>
    <row r="825" spans="2:21" s="3" customFormat="1" ht="20.100000000000001" customHeight="1" x14ac:dyDescent="0.2">
      <c r="B825" s="2"/>
      <c r="C825" s="2"/>
      <c r="D825" s="2"/>
      <c r="E825" s="2"/>
      <c r="F825" s="29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5"/>
    </row>
    <row r="826" spans="2:21" s="3" customFormat="1" ht="20.100000000000001" customHeight="1" x14ac:dyDescent="0.2">
      <c r="B826" s="2"/>
      <c r="C826" s="2"/>
      <c r="D826" s="2"/>
      <c r="E826" s="2"/>
      <c r="F826" s="29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5"/>
    </row>
    <row r="827" spans="2:21" s="3" customFormat="1" ht="20.100000000000001" customHeight="1" x14ac:dyDescent="0.2">
      <c r="B827" s="2"/>
      <c r="C827" s="2"/>
      <c r="D827" s="2"/>
      <c r="E827" s="2"/>
      <c r="F827" s="29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5"/>
    </row>
    <row r="828" spans="2:21" s="3" customFormat="1" ht="20.100000000000001" customHeight="1" x14ac:dyDescent="0.2">
      <c r="B828" s="2"/>
      <c r="C828" s="2"/>
      <c r="D828" s="2"/>
      <c r="E828" s="2"/>
      <c r="F828" s="29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5"/>
    </row>
    <row r="829" spans="2:21" s="3" customFormat="1" ht="20.100000000000001" customHeight="1" x14ac:dyDescent="0.2">
      <c r="B829" s="2"/>
      <c r="C829" s="2"/>
      <c r="D829" s="2"/>
      <c r="E829" s="2"/>
      <c r="F829" s="29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5"/>
    </row>
    <row r="830" spans="2:21" s="3" customFormat="1" ht="20.100000000000001" customHeight="1" x14ac:dyDescent="0.2">
      <c r="B830" s="2"/>
      <c r="C830" s="2"/>
      <c r="D830" s="2"/>
      <c r="E830" s="2"/>
      <c r="F830" s="29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5"/>
    </row>
    <row r="831" spans="2:21" s="3" customFormat="1" ht="20.100000000000001" customHeight="1" x14ac:dyDescent="0.2">
      <c r="B831" s="2"/>
      <c r="C831" s="2"/>
      <c r="D831" s="2"/>
      <c r="E831" s="2"/>
      <c r="F831" s="29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5"/>
    </row>
    <row r="832" spans="2:21" s="3" customFormat="1" ht="20.100000000000001" customHeight="1" x14ac:dyDescent="0.2">
      <c r="B832" s="2"/>
      <c r="C832" s="2"/>
      <c r="D832" s="2"/>
      <c r="E832" s="2"/>
      <c r="F832" s="29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5"/>
    </row>
    <row r="833" spans="2:21" s="3" customFormat="1" ht="20.100000000000001" customHeight="1" x14ac:dyDescent="0.2">
      <c r="B833" s="2"/>
      <c r="C833" s="2"/>
      <c r="D833" s="2"/>
      <c r="E833" s="2"/>
      <c r="F833" s="29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5"/>
    </row>
    <row r="834" spans="2:21" s="3" customFormat="1" ht="20.100000000000001" customHeight="1" x14ac:dyDescent="0.2">
      <c r="B834" s="2"/>
      <c r="C834" s="2"/>
      <c r="D834" s="2"/>
      <c r="E834" s="2"/>
      <c r="F834" s="29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5"/>
    </row>
    <row r="835" spans="2:21" s="3" customFormat="1" ht="20.100000000000001" customHeight="1" x14ac:dyDescent="0.2">
      <c r="B835" s="2"/>
      <c r="C835" s="2"/>
      <c r="D835" s="2"/>
      <c r="E835" s="2"/>
      <c r="F835" s="29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5"/>
    </row>
    <row r="836" spans="2:21" s="3" customFormat="1" ht="20.100000000000001" customHeight="1" x14ac:dyDescent="0.2">
      <c r="B836" s="2"/>
      <c r="C836" s="2"/>
      <c r="D836" s="2"/>
      <c r="E836" s="2"/>
      <c r="F836" s="29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5"/>
    </row>
    <row r="837" spans="2:21" s="3" customFormat="1" ht="20.100000000000001" customHeight="1" x14ac:dyDescent="0.2">
      <c r="B837" s="2"/>
      <c r="C837" s="2"/>
      <c r="D837" s="2"/>
      <c r="E837" s="2"/>
      <c r="F837" s="29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5"/>
    </row>
    <row r="838" spans="2:21" s="3" customFormat="1" ht="20.100000000000001" customHeight="1" x14ac:dyDescent="0.2">
      <c r="B838" s="2"/>
      <c r="C838" s="2"/>
      <c r="D838" s="2"/>
      <c r="E838" s="2"/>
      <c r="F838" s="29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5"/>
    </row>
    <row r="839" spans="2:21" s="3" customFormat="1" ht="20.100000000000001" customHeight="1" x14ac:dyDescent="0.2">
      <c r="B839" s="2"/>
      <c r="C839" s="2"/>
      <c r="D839" s="2"/>
      <c r="E839" s="2"/>
      <c r="F839" s="29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5"/>
    </row>
    <row r="840" spans="2:21" s="3" customFormat="1" ht="20.100000000000001" customHeight="1" x14ac:dyDescent="0.2">
      <c r="B840" s="2"/>
      <c r="C840" s="2"/>
      <c r="D840" s="2"/>
      <c r="E840" s="2"/>
      <c r="F840" s="29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5"/>
    </row>
    <row r="841" spans="2:21" s="3" customFormat="1" ht="20.100000000000001" customHeight="1" x14ac:dyDescent="0.2">
      <c r="B841" s="2"/>
      <c r="C841" s="2"/>
      <c r="D841" s="2"/>
      <c r="E841" s="2"/>
      <c r="F841" s="29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5"/>
    </row>
    <row r="842" spans="2:21" s="3" customFormat="1" ht="20.100000000000001" customHeight="1" x14ac:dyDescent="0.2">
      <c r="B842" s="2"/>
      <c r="C842" s="2"/>
      <c r="D842" s="2"/>
      <c r="E842" s="2"/>
      <c r="F842" s="29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5"/>
    </row>
    <row r="843" spans="2:21" s="3" customFormat="1" ht="20.100000000000001" customHeight="1" x14ac:dyDescent="0.2">
      <c r="B843" s="2"/>
      <c r="C843" s="2"/>
      <c r="D843" s="2"/>
      <c r="E843" s="2"/>
      <c r="F843" s="29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5"/>
    </row>
    <row r="844" spans="2:21" s="3" customFormat="1" ht="20.100000000000001" customHeight="1" x14ac:dyDescent="0.2">
      <c r="B844" s="2"/>
      <c r="C844" s="2"/>
      <c r="D844" s="2"/>
      <c r="E844" s="2"/>
      <c r="F844" s="29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5"/>
    </row>
    <row r="845" spans="2:21" s="3" customFormat="1" ht="20.100000000000001" customHeight="1" x14ac:dyDescent="0.2">
      <c r="B845" s="2"/>
      <c r="C845" s="2"/>
      <c r="D845" s="2"/>
      <c r="E845" s="2"/>
      <c r="F845" s="29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5"/>
    </row>
    <row r="846" spans="2:21" s="3" customFormat="1" ht="20.100000000000001" customHeight="1" x14ac:dyDescent="0.2">
      <c r="B846" s="2"/>
      <c r="C846" s="2"/>
      <c r="D846" s="2"/>
      <c r="E846" s="2"/>
      <c r="F846" s="29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5"/>
    </row>
    <row r="847" spans="2:21" s="3" customFormat="1" ht="20.100000000000001" customHeight="1" x14ac:dyDescent="0.2">
      <c r="B847" s="2"/>
      <c r="C847" s="2"/>
      <c r="D847" s="2"/>
      <c r="E847" s="2"/>
      <c r="F847" s="29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5"/>
    </row>
    <row r="848" spans="2:21" s="3" customFormat="1" ht="20.100000000000001" customHeight="1" x14ac:dyDescent="0.2">
      <c r="B848" s="2"/>
      <c r="C848" s="2"/>
      <c r="D848" s="2"/>
      <c r="E848" s="2"/>
      <c r="F848" s="29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5"/>
    </row>
    <row r="849" spans="2:21" s="3" customFormat="1" ht="20.100000000000001" customHeight="1" x14ac:dyDescent="0.2">
      <c r="B849" s="2"/>
      <c r="C849" s="2"/>
      <c r="D849" s="2"/>
      <c r="E849" s="2"/>
      <c r="F849" s="29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5"/>
    </row>
    <row r="850" spans="2:21" s="3" customFormat="1" ht="20.100000000000001" customHeight="1" x14ac:dyDescent="0.2">
      <c r="B850" s="2"/>
      <c r="C850" s="2"/>
      <c r="D850" s="2"/>
      <c r="E850" s="2"/>
      <c r="F850" s="29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5"/>
    </row>
    <row r="851" spans="2:21" s="3" customFormat="1" ht="20.100000000000001" customHeight="1" x14ac:dyDescent="0.2">
      <c r="B851" s="2"/>
      <c r="C851" s="2"/>
      <c r="D851" s="2"/>
      <c r="E851" s="2"/>
      <c r="F851" s="29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5"/>
    </row>
    <row r="852" spans="2:21" s="3" customFormat="1" ht="20.100000000000001" customHeight="1" x14ac:dyDescent="0.2">
      <c r="B852" s="2"/>
      <c r="C852" s="2"/>
      <c r="D852" s="2"/>
      <c r="E852" s="2"/>
      <c r="F852" s="29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5"/>
    </row>
    <row r="853" spans="2:21" s="3" customFormat="1" ht="20.100000000000001" customHeight="1" x14ac:dyDescent="0.2">
      <c r="B853" s="2"/>
      <c r="C853" s="2"/>
      <c r="D853" s="2"/>
      <c r="E853" s="2"/>
      <c r="F853" s="29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5"/>
    </row>
    <row r="854" spans="2:21" s="3" customFormat="1" ht="20.100000000000001" customHeight="1" x14ac:dyDescent="0.2">
      <c r="B854" s="2"/>
      <c r="C854" s="2"/>
      <c r="D854" s="2"/>
      <c r="E854" s="2"/>
      <c r="F854" s="29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5"/>
    </row>
    <row r="855" spans="2:21" s="3" customFormat="1" ht="20.100000000000001" customHeight="1" x14ac:dyDescent="0.2">
      <c r="B855" s="2"/>
      <c r="C855" s="2"/>
      <c r="D855" s="2"/>
      <c r="E855" s="2"/>
      <c r="F855" s="29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5"/>
    </row>
    <row r="856" spans="2:21" s="3" customFormat="1" ht="20.100000000000001" customHeight="1" x14ac:dyDescent="0.2">
      <c r="B856" s="2"/>
      <c r="C856" s="2"/>
      <c r="D856" s="2"/>
      <c r="E856" s="2"/>
      <c r="F856" s="29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5"/>
    </row>
    <row r="857" spans="2:21" s="3" customFormat="1" ht="20.100000000000001" customHeight="1" x14ac:dyDescent="0.2">
      <c r="B857" s="2"/>
      <c r="C857" s="2"/>
      <c r="D857" s="2"/>
      <c r="E857" s="2"/>
      <c r="F857" s="29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5"/>
    </row>
    <row r="858" spans="2:21" s="3" customFormat="1" ht="20.100000000000001" customHeight="1" x14ac:dyDescent="0.2">
      <c r="B858" s="2"/>
      <c r="C858" s="2"/>
      <c r="D858" s="2"/>
      <c r="E858" s="2"/>
      <c r="F858" s="29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5"/>
    </row>
    <row r="859" spans="2:21" s="3" customFormat="1" ht="20.100000000000001" customHeight="1" x14ac:dyDescent="0.2">
      <c r="B859" s="2"/>
      <c r="C859" s="2"/>
      <c r="D859" s="2"/>
      <c r="E859" s="2"/>
      <c r="F859" s="29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5"/>
    </row>
    <row r="860" spans="2:21" s="3" customFormat="1" ht="20.100000000000001" customHeight="1" x14ac:dyDescent="0.2">
      <c r="B860" s="2"/>
      <c r="C860" s="2"/>
      <c r="D860" s="2"/>
      <c r="E860" s="2"/>
      <c r="F860" s="29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5"/>
    </row>
    <row r="861" spans="2:21" s="3" customFormat="1" ht="20.100000000000001" customHeight="1" x14ac:dyDescent="0.2">
      <c r="B861" s="2"/>
      <c r="C861" s="2"/>
      <c r="D861" s="2"/>
      <c r="E861" s="2"/>
      <c r="F861" s="29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5"/>
    </row>
    <row r="862" spans="2:21" s="3" customFormat="1" ht="20.100000000000001" customHeight="1" x14ac:dyDescent="0.2">
      <c r="B862" s="2"/>
      <c r="C862" s="2"/>
      <c r="D862" s="2"/>
      <c r="E862" s="2"/>
      <c r="F862" s="29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5"/>
    </row>
    <row r="863" spans="2:21" s="3" customFormat="1" ht="20.100000000000001" customHeight="1" x14ac:dyDescent="0.2">
      <c r="B863" s="2"/>
      <c r="C863" s="2"/>
      <c r="D863" s="2"/>
      <c r="E863" s="2"/>
      <c r="F863" s="29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5"/>
    </row>
    <row r="864" spans="2:21" s="3" customFormat="1" ht="20.100000000000001" customHeight="1" x14ac:dyDescent="0.2">
      <c r="B864" s="2"/>
      <c r="C864" s="2"/>
      <c r="D864" s="2"/>
      <c r="E864" s="2"/>
      <c r="F864" s="29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5"/>
    </row>
    <row r="865" spans="2:21" s="3" customFormat="1" ht="20.100000000000001" customHeight="1" x14ac:dyDescent="0.2">
      <c r="B865" s="2"/>
      <c r="C865" s="2"/>
      <c r="D865" s="2"/>
      <c r="E865" s="2"/>
      <c r="F865" s="29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5"/>
    </row>
    <row r="866" spans="2:21" s="3" customFormat="1" ht="20.100000000000001" customHeight="1" x14ac:dyDescent="0.2">
      <c r="B866" s="2"/>
      <c r="C866" s="2"/>
      <c r="D866" s="2"/>
      <c r="E866" s="2"/>
      <c r="F866" s="29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5"/>
    </row>
    <row r="867" spans="2:21" s="3" customFormat="1" ht="20.100000000000001" customHeight="1" x14ac:dyDescent="0.2">
      <c r="B867" s="2"/>
      <c r="C867" s="2"/>
      <c r="D867" s="2"/>
      <c r="E867" s="2"/>
      <c r="F867" s="29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5"/>
    </row>
    <row r="868" spans="2:21" s="3" customFormat="1" ht="20.100000000000001" customHeight="1" x14ac:dyDescent="0.2">
      <c r="B868" s="2"/>
      <c r="C868" s="2"/>
      <c r="D868" s="2"/>
      <c r="E868" s="2"/>
      <c r="F868" s="29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5"/>
    </row>
    <row r="869" spans="2:21" s="3" customFormat="1" ht="20.100000000000001" customHeight="1" x14ac:dyDescent="0.2">
      <c r="B869" s="2"/>
      <c r="C869" s="2"/>
      <c r="D869" s="2"/>
      <c r="E869" s="2"/>
      <c r="F869" s="29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5"/>
    </row>
    <row r="870" spans="2:21" s="3" customFormat="1" ht="20.100000000000001" customHeight="1" x14ac:dyDescent="0.2">
      <c r="B870" s="2"/>
      <c r="C870" s="2"/>
      <c r="D870" s="2"/>
      <c r="E870" s="2"/>
      <c r="F870" s="29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5"/>
    </row>
    <row r="871" spans="2:21" s="3" customFormat="1" ht="20.100000000000001" customHeight="1" x14ac:dyDescent="0.2">
      <c r="B871" s="2"/>
      <c r="C871" s="2"/>
      <c r="D871" s="2"/>
      <c r="E871" s="2"/>
      <c r="F871" s="29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5"/>
    </row>
    <row r="872" spans="2:21" s="3" customFormat="1" ht="20.100000000000001" customHeight="1" x14ac:dyDescent="0.2">
      <c r="B872" s="2"/>
      <c r="C872" s="2"/>
      <c r="D872" s="2"/>
      <c r="E872" s="2"/>
      <c r="F872" s="29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5"/>
    </row>
    <row r="873" spans="2:21" s="3" customFormat="1" ht="20.100000000000001" customHeight="1" x14ac:dyDescent="0.2">
      <c r="B873" s="2"/>
      <c r="C873" s="2"/>
      <c r="D873" s="2"/>
      <c r="E873" s="2"/>
      <c r="F873" s="29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5"/>
    </row>
    <row r="874" spans="2:21" s="3" customFormat="1" ht="20.100000000000001" customHeight="1" x14ac:dyDescent="0.2">
      <c r="B874" s="2"/>
      <c r="C874" s="2"/>
      <c r="D874" s="2"/>
      <c r="E874" s="2"/>
      <c r="F874" s="29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5"/>
    </row>
    <row r="875" spans="2:21" s="3" customFormat="1" ht="20.100000000000001" customHeight="1" x14ac:dyDescent="0.2">
      <c r="B875" s="2"/>
      <c r="C875" s="2"/>
      <c r="D875" s="2"/>
      <c r="E875" s="2"/>
      <c r="F875" s="29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5"/>
    </row>
    <row r="876" spans="2:21" s="3" customFormat="1" ht="20.100000000000001" customHeight="1" x14ac:dyDescent="0.2">
      <c r="B876" s="2"/>
      <c r="C876" s="2"/>
      <c r="D876" s="2"/>
      <c r="E876" s="2"/>
      <c r="F876" s="29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5"/>
    </row>
    <row r="877" spans="2:21" s="3" customFormat="1" ht="20.100000000000001" customHeight="1" x14ac:dyDescent="0.2">
      <c r="B877" s="2"/>
      <c r="C877" s="2"/>
      <c r="D877" s="2"/>
      <c r="E877" s="2"/>
      <c r="F877" s="29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5"/>
    </row>
    <row r="878" spans="2:21" s="3" customFormat="1" ht="20.100000000000001" customHeight="1" x14ac:dyDescent="0.2">
      <c r="B878" s="2"/>
      <c r="C878" s="2"/>
      <c r="D878" s="2"/>
      <c r="E878" s="2"/>
      <c r="F878" s="29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5"/>
    </row>
    <row r="879" spans="2:21" s="3" customFormat="1" ht="20.100000000000001" customHeight="1" x14ac:dyDescent="0.2">
      <c r="B879" s="2"/>
      <c r="C879" s="2"/>
      <c r="D879" s="2"/>
      <c r="E879" s="2"/>
      <c r="F879" s="29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5"/>
    </row>
    <row r="880" spans="2:21" s="3" customFormat="1" ht="20.100000000000001" customHeight="1" x14ac:dyDescent="0.2">
      <c r="B880" s="2"/>
      <c r="C880" s="2"/>
      <c r="D880" s="2"/>
      <c r="E880" s="2"/>
      <c r="F880" s="29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5"/>
    </row>
    <row r="881" spans="2:21" s="3" customFormat="1" ht="20.100000000000001" customHeight="1" x14ac:dyDescent="0.2">
      <c r="B881" s="2"/>
      <c r="C881" s="2"/>
      <c r="D881" s="2"/>
      <c r="E881" s="2"/>
      <c r="F881" s="29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5"/>
    </row>
    <row r="882" spans="2:21" s="3" customFormat="1" ht="20.100000000000001" customHeight="1" x14ac:dyDescent="0.2">
      <c r="B882" s="2"/>
      <c r="C882" s="2"/>
      <c r="D882" s="2"/>
      <c r="E882" s="2"/>
      <c r="F882" s="29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5"/>
    </row>
    <row r="883" spans="2:21" s="3" customFormat="1" ht="20.100000000000001" customHeight="1" x14ac:dyDescent="0.2">
      <c r="B883" s="2"/>
      <c r="C883" s="2"/>
      <c r="D883" s="2"/>
      <c r="E883" s="2"/>
      <c r="F883" s="29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5"/>
    </row>
    <row r="884" spans="2:21" s="3" customFormat="1" ht="20.100000000000001" customHeight="1" x14ac:dyDescent="0.2">
      <c r="B884" s="2"/>
      <c r="C884" s="2"/>
      <c r="D884" s="2"/>
      <c r="E884" s="2"/>
      <c r="F884" s="29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5"/>
    </row>
    <row r="885" spans="2:21" s="3" customFormat="1" ht="20.100000000000001" customHeight="1" x14ac:dyDescent="0.2">
      <c r="B885" s="2"/>
      <c r="C885" s="2"/>
      <c r="D885" s="2"/>
      <c r="E885" s="2"/>
      <c r="F885" s="29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5"/>
    </row>
    <row r="886" spans="2:21" s="3" customFormat="1" ht="20.100000000000001" customHeight="1" x14ac:dyDescent="0.2">
      <c r="B886" s="2"/>
      <c r="C886" s="2"/>
      <c r="D886" s="2"/>
      <c r="E886" s="2"/>
      <c r="F886" s="29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5"/>
    </row>
    <row r="887" spans="2:21" s="3" customFormat="1" ht="20.100000000000001" customHeight="1" x14ac:dyDescent="0.2">
      <c r="B887" s="2"/>
      <c r="C887" s="2"/>
      <c r="D887" s="2"/>
      <c r="E887" s="2"/>
      <c r="F887" s="29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5"/>
    </row>
    <row r="888" spans="2:21" s="3" customFormat="1" ht="20.100000000000001" customHeight="1" x14ac:dyDescent="0.2">
      <c r="B888" s="2"/>
      <c r="C888" s="2"/>
      <c r="D888" s="2"/>
      <c r="E888" s="2"/>
      <c r="F888" s="29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5"/>
    </row>
    <row r="889" spans="2:21" s="3" customFormat="1" ht="20.100000000000001" customHeight="1" x14ac:dyDescent="0.2">
      <c r="B889" s="2"/>
      <c r="C889" s="2"/>
      <c r="D889" s="2"/>
      <c r="E889" s="2"/>
      <c r="F889" s="29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5"/>
    </row>
    <row r="890" spans="2:21" s="3" customFormat="1" ht="20.100000000000001" customHeight="1" x14ac:dyDescent="0.2">
      <c r="B890" s="2"/>
      <c r="C890" s="2"/>
      <c r="D890" s="2"/>
      <c r="E890" s="2"/>
      <c r="F890" s="29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5"/>
    </row>
    <row r="891" spans="2:21" s="3" customFormat="1" ht="20.100000000000001" customHeight="1" x14ac:dyDescent="0.2">
      <c r="B891" s="2"/>
      <c r="C891" s="2"/>
      <c r="D891" s="2"/>
      <c r="E891" s="2"/>
      <c r="F891" s="29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5"/>
    </row>
    <row r="892" spans="2:21" s="3" customFormat="1" ht="20.100000000000001" customHeight="1" x14ac:dyDescent="0.2">
      <c r="B892" s="2"/>
      <c r="C892" s="2"/>
      <c r="D892" s="2"/>
      <c r="E892" s="2"/>
      <c r="F892" s="29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5"/>
    </row>
    <row r="893" spans="2:21" s="3" customFormat="1" ht="20.100000000000001" customHeight="1" x14ac:dyDescent="0.2">
      <c r="B893" s="2"/>
      <c r="C893" s="2"/>
      <c r="D893" s="2"/>
      <c r="E893" s="2"/>
      <c r="F893" s="29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5"/>
    </row>
    <row r="894" spans="2:21" s="3" customFormat="1" ht="20.100000000000001" customHeight="1" x14ac:dyDescent="0.2">
      <c r="B894" s="2"/>
      <c r="C894" s="2"/>
      <c r="D894" s="2"/>
      <c r="E894" s="2"/>
      <c r="F894" s="29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5"/>
    </row>
    <row r="895" spans="2:21" s="3" customFormat="1" ht="20.100000000000001" customHeight="1" x14ac:dyDescent="0.2">
      <c r="B895" s="2"/>
      <c r="C895" s="2"/>
      <c r="D895" s="2"/>
      <c r="E895" s="2"/>
      <c r="F895" s="29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5"/>
    </row>
    <row r="896" spans="2:21" s="3" customFormat="1" ht="20.100000000000001" customHeight="1" x14ac:dyDescent="0.2">
      <c r="B896" s="2"/>
      <c r="C896" s="2"/>
      <c r="D896" s="2"/>
      <c r="E896" s="2"/>
      <c r="F896" s="29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5"/>
    </row>
    <row r="897" spans="2:21" s="3" customFormat="1" ht="20.100000000000001" customHeight="1" x14ac:dyDescent="0.2">
      <c r="B897" s="2"/>
      <c r="C897" s="2"/>
      <c r="D897" s="2"/>
      <c r="E897" s="2"/>
      <c r="F897" s="29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5"/>
    </row>
    <row r="898" spans="2:21" s="3" customFormat="1" ht="20.100000000000001" customHeight="1" x14ac:dyDescent="0.2">
      <c r="B898" s="2"/>
      <c r="C898" s="2"/>
      <c r="D898" s="2"/>
      <c r="E898" s="2"/>
      <c r="F898" s="29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5"/>
    </row>
    <row r="899" spans="2:21" s="3" customFormat="1" ht="20.100000000000001" customHeight="1" x14ac:dyDescent="0.2">
      <c r="B899" s="2"/>
      <c r="C899" s="2"/>
      <c r="D899" s="2"/>
      <c r="E899" s="2"/>
      <c r="F899" s="29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5"/>
    </row>
    <row r="900" spans="2:21" s="3" customFormat="1" ht="20.100000000000001" customHeight="1" x14ac:dyDescent="0.2">
      <c r="B900" s="2"/>
      <c r="C900" s="2"/>
      <c r="D900" s="2"/>
      <c r="E900" s="2"/>
      <c r="F900" s="29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5"/>
    </row>
    <row r="901" spans="2:21" s="3" customFormat="1" ht="20.100000000000001" customHeight="1" x14ac:dyDescent="0.2">
      <c r="B901" s="2"/>
      <c r="C901" s="2"/>
      <c r="D901" s="2"/>
      <c r="E901" s="2"/>
      <c r="F901" s="29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5"/>
    </row>
    <row r="902" spans="2:21" s="3" customFormat="1" ht="20.100000000000001" customHeight="1" x14ac:dyDescent="0.2">
      <c r="B902" s="2"/>
      <c r="C902" s="2"/>
      <c r="D902" s="2"/>
      <c r="E902" s="2"/>
      <c r="F902" s="29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5"/>
    </row>
    <row r="903" spans="2:21" s="3" customFormat="1" ht="20.100000000000001" customHeight="1" x14ac:dyDescent="0.2">
      <c r="B903" s="2"/>
      <c r="C903" s="2"/>
      <c r="D903" s="2"/>
      <c r="E903" s="2"/>
      <c r="F903" s="29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5"/>
    </row>
    <row r="904" spans="2:21" s="3" customFormat="1" ht="20.100000000000001" customHeight="1" x14ac:dyDescent="0.2">
      <c r="B904" s="2"/>
      <c r="C904" s="2"/>
      <c r="D904" s="2"/>
      <c r="E904" s="2"/>
      <c r="F904" s="29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5"/>
    </row>
    <row r="905" spans="2:21" s="3" customFormat="1" ht="20.100000000000001" customHeight="1" x14ac:dyDescent="0.2">
      <c r="B905" s="2"/>
      <c r="C905" s="2"/>
      <c r="D905" s="2"/>
      <c r="E905" s="2"/>
      <c r="F905" s="29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5"/>
    </row>
    <row r="906" spans="2:21" s="3" customFormat="1" ht="20.100000000000001" customHeight="1" x14ac:dyDescent="0.2">
      <c r="B906" s="2"/>
      <c r="C906" s="2"/>
      <c r="D906" s="2"/>
      <c r="E906" s="2"/>
      <c r="F906" s="29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5"/>
    </row>
    <row r="907" spans="2:21" s="3" customFormat="1" ht="20.100000000000001" customHeight="1" x14ac:dyDescent="0.2">
      <c r="B907" s="2"/>
      <c r="C907" s="2"/>
      <c r="D907" s="2"/>
      <c r="E907" s="2"/>
      <c r="F907" s="29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5"/>
    </row>
    <row r="908" spans="2:21" s="3" customFormat="1" ht="20.100000000000001" customHeight="1" x14ac:dyDescent="0.2">
      <c r="B908" s="2"/>
      <c r="C908" s="2"/>
      <c r="D908" s="2"/>
      <c r="E908" s="2"/>
      <c r="F908" s="29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5"/>
    </row>
    <row r="909" spans="2:21" s="3" customFormat="1" ht="20.100000000000001" customHeight="1" x14ac:dyDescent="0.2">
      <c r="B909" s="2"/>
      <c r="C909" s="2"/>
      <c r="D909" s="2"/>
      <c r="E909" s="2"/>
      <c r="F909" s="29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5"/>
    </row>
    <row r="910" spans="2:21" s="3" customFormat="1" ht="20.100000000000001" customHeight="1" x14ac:dyDescent="0.2">
      <c r="B910" s="2"/>
      <c r="C910" s="2"/>
      <c r="D910" s="2"/>
      <c r="E910" s="2"/>
      <c r="F910" s="29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5"/>
    </row>
    <row r="911" spans="2:21" s="3" customFormat="1" ht="20.100000000000001" customHeight="1" x14ac:dyDescent="0.2">
      <c r="B911" s="2"/>
      <c r="C911" s="2"/>
      <c r="D911" s="2"/>
      <c r="E911" s="2"/>
      <c r="F911" s="29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5"/>
    </row>
    <row r="912" spans="2:21" s="3" customFormat="1" ht="20.100000000000001" customHeight="1" x14ac:dyDescent="0.2">
      <c r="B912" s="2"/>
      <c r="C912" s="2"/>
      <c r="D912" s="2"/>
      <c r="E912" s="2"/>
      <c r="F912" s="29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5"/>
    </row>
    <row r="913" spans="2:21" s="3" customFormat="1" ht="20.100000000000001" customHeight="1" x14ac:dyDescent="0.2">
      <c r="B913" s="2"/>
      <c r="C913" s="2"/>
      <c r="D913" s="2"/>
      <c r="E913" s="2"/>
      <c r="F913" s="29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5"/>
    </row>
    <row r="914" spans="2:21" s="3" customFormat="1" ht="20.100000000000001" customHeight="1" x14ac:dyDescent="0.2">
      <c r="B914" s="2"/>
      <c r="C914" s="2"/>
      <c r="D914" s="2"/>
      <c r="E914" s="2"/>
      <c r="F914" s="29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5"/>
    </row>
    <row r="915" spans="2:21" s="3" customFormat="1" ht="20.100000000000001" customHeight="1" x14ac:dyDescent="0.2">
      <c r="B915" s="2"/>
      <c r="C915" s="2"/>
      <c r="D915" s="2"/>
      <c r="E915" s="2"/>
      <c r="F915" s="29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5"/>
    </row>
    <row r="916" spans="2:21" s="3" customFormat="1" ht="20.100000000000001" customHeight="1" x14ac:dyDescent="0.2">
      <c r="B916" s="2"/>
      <c r="C916" s="2"/>
      <c r="D916" s="2"/>
      <c r="E916" s="2"/>
      <c r="F916" s="29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5"/>
    </row>
    <row r="917" spans="2:21" s="3" customFormat="1" ht="20.100000000000001" customHeight="1" x14ac:dyDescent="0.2">
      <c r="B917" s="2"/>
      <c r="C917" s="2"/>
      <c r="D917" s="2"/>
      <c r="E917" s="2"/>
      <c r="F917" s="29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5"/>
    </row>
    <row r="918" spans="2:21" s="3" customFormat="1" ht="20.100000000000001" customHeight="1" x14ac:dyDescent="0.2">
      <c r="B918" s="2"/>
      <c r="C918" s="2"/>
      <c r="D918" s="2"/>
      <c r="E918" s="2"/>
      <c r="F918" s="29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5"/>
    </row>
    <row r="919" spans="2:21" s="3" customFormat="1" ht="20.100000000000001" customHeight="1" x14ac:dyDescent="0.2">
      <c r="B919" s="2"/>
      <c r="C919" s="2"/>
      <c r="D919" s="2"/>
      <c r="E919" s="2"/>
      <c r="F919" s="29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5"/>
    </row>
    <row r="920" spans="2:21" s="3" customFormat="1" ht="20.100000000000001" customHeight="1" x14ac:dyDescent="0.2">
      <c r="B920" s="2"/>
      <c r="C920" s="2"/>
      <c r="D920" s="2"/>
      <c r="E920" s="2"/>
      <c r="F920" s="29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5"/>
    </row>
    <row r="921" spans="2:21" s="3" customFormat="1" ht="20.100000000000001" customHeight="1" x14ac:dyDescent="0.2">
      <c r="B921" s="2"/>
      <c r="C921" s="2"/>
      <c r="D921" s="2"/>
      <c r="E921" s="2"/>
      <c r="F921" s="29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5"/>
    </row>
    <row r="922" spans="2:21" s="3" customFormat="1" ht="20.100000000000001" customHeight="1" x14ac:dyDescent="0.2">
      <c r="B922" s="2"/>
      <c r="C922" s="2"/>
      <c r="D922" s="2"/>
      <c r="E922" s="2"/>
      <c r="F922" s="29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5"/>
    </row>
    <row r="923" spans="2:21" s="3" customFormat="1" ht="20.100000000000001" customHeight="1" x14ac:dyDescent="0.2">
      <c r="B923" s="2"/>
      <c r="C923" s="2"/>
      <c r="D923" s="2"/>
      <c r="E923" s="2"/>
      <c r="F923" s="29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5"/>
    </row>
    <row r="924" spans="2:21" s="3" customFormat="1" ht="20.100000000000001" customHeight="1" x14ac:dyDescent="0.2">
      <c r="B924" s="2"/>
      <c r="C924" s="2"/>
      <c r="D924" s="2"/>
      <c r="E924" s="2"/>
      <c r="F924" s="29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5"/>
    </row>
    <row r="925" spans="2:21" s="3" customFormat="1" ht="20.100000000000001" customHeight="1" x14ac:dyDescent="0.2">
      <c r="B925" s="2"/>
      <c r="C925" s="2"/>
      <c r="D925" s="2"/>
      <c r="E925" s="2"/>
      <c r="F925" s="29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5"/>
    </row>
    <row r="926" spans="2:21" s="3" customFormat="1" ht="20.100000000000001" customHeight="1" x14ac:dyDescent="0.2">
      <c r="B926" s="2"/>
      <c r="C926" s="2"/>
      <c r="D926" s="2"/>
      <c r="E926" s="2"/>
      <c r="F926" s="29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5"/>
    </row>
    <row r="927" spans="2:21" s="3" customFormat="1" ht="20.100000000000001" customHeight="1" x14ac:dyDescent="0.2">
      <c r="B927" s="2"/>
      <c r="C927" s="2"/>
      <c r="D927" s="2"/>
      <c r="E927" s="2"/>
      <c r="F927" s="29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5"/>
    </row>
    <row r="928" spans="2:21" s="3" customFormat="1" ht="20.100000000000001" customHeight="1" x14ac:dyDescent="0.2">
      <c r="B928" s="2"/>
      <c r="C928" s="2"/>
      <c r="D928" s="2"/>
      <c r="E928" s="2"/>
      <c r="F928" s="29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5"/>
    </row>
    <row r="929" spans="2:21" s="3" customFormat="1" ht="20.100000000000001" customHeight="1" x14ac:dyDescent="0.2">
      <c r="B929" s="2"/>
      <c r="C929" s="2"/>
      <c r="D929" s="2"/>
      <c r="E929" s="2"/>
      <c r="F929" s="29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5"/>
    </row>
    <row r="930" spans="2:21" s="3" customFormat="1" ht="20.100000000000001" customHeight="1" x14ac:dyDescent="0.2">
      <c r="B930" s="2"/>
      <c r="C930" s="2"/>
      <c r="D930" s="2"/>
      <c r="E930" s="2"/>
      <c r="F930" s="29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5"/>
    </row>
    <row r="931" spans="2:21" s="3" customFormat="1" ht="20.100000000000001" customHeight="1" x14ac:dyDescent="0.2">
      <c r="B931" s="2"/>
      <c r="C931" s="2"/>
      <c r="D931" s="2"/>
      <c r="E931" s="2"/>
      <c r="F931" s="29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5"/>
    </row>
    <row r="932" spans="2:21" s="3" customFormat="1" ht="20.100000000000001" customHeight="1" x14ac:dyDescent="0.2">
      <c r="B932" s="2"/>
      <c r="C932" s="2"/>
      <c r="D932" s="2"/>
      <c r="E932" s="2"/>
      <c r="F932" s="29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5"/>
    </row>
    <row r="933" spans="2:21" s="3" customFormat="1" ht="20.100000000000001" customHeight="1" x14ac:dyDescent="0.2">
      <c r="B933" s="2"/>
      <c r="C933" s="2"/>
      <c r="D933" s="2"/>
      <c r="E933" s="2"/>
      <c r="F933" s="29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5"/>
    </row>
    <row r="934" spans="2:21" s="3" customFormat="1" ht="20.100000000000001" customHeight="1" x14ac:dyDescent="0.2">
      <c r="B934" s="2"/>
      <c r="C934" s="2"/>
      <c r="D934" s="2"/>
      <c r="E934" s="2"/>
      <c r="F934" s="29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5"/>
    </row>
    <row r="935" spans="2:21" s="3" customFormat="1" ht="20.100000000000001" customHeight="1" x14ac:dyDescent="0.2">
      <c r="B935" s="2"/>
      <c r="C935" s="2"/>
      <c r="D935" s="2"/>
      <c r="E935" s="2"/>
      <c r="F935" s="29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5"/>
    </row>
    <row r="936" spans="2:21" s="3" customFormat="1" ht="20.100000000000001" customHeight="1" x14ac:dyDescent="0.2">
      <c r="B936" s="2"/>
      <c r="C936" s="2"/>
      <c r="D936" s="2"/>
      <c r="E936" s="2"/>
      <c r="F936" s="29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5"/>
    </row>
    <row r="937" spans="2:21" s="3" customFormat="1" ht="20.100000000000001" customHeight="1" x14ac:dyDescent="0.2">
      <c r="B937" s="2"/>
      <c r="C937" s="2"/>
      <c r="D937" s="2"/>
      <c r="E937" s="2"/>
      <c r="F937" s="29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5"/>
    </row>
    <row r="938" spans="2:21" s="3" customFormat="1" ht="20.100000000000001" customHeight="1" x14ac:dyDescent="0.2">
      <c r="B938" s="2"/>
      <c r="C938" s="2"/>
      <c r="D938" s="2"/>
      <c r="E938" s="2"/>
      <c r="F938" s="29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5"/>
    </row>
    <row r="939" spans="2:21" s="3" customFormat="1" ht="20.100000000000001" customHeight="1" x14ac:dyDescent="0.2">
      <c r="B939" s="2"/>
      <c r="C939" s="2"/>
      <c r="D939" s="2"/>
      <c r="E939" s="2"/>
      <c r="F939" s="29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5"/>
    </row>
    <row r="940" spans="2:21" s="3" customFormat="1" ht="20.100000000000001" customHeight="1" x14ac:dyDescent="0.2">
      <c r="B940" s="2"/>
      <c r="C940" s="2"/>
      <c r="D940" s="2"/>
      <c r="E940" s="2"/>
      <c r="F940" s="29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5"/>
    </row>
    <row r="941" spans="2:21" s="3" customFormat="1" ht="20.100000000000001" customHeight="1" x14ac:dyDescent="0.2">
      <c r="B941" s="2"/>
      <c r="C941" s="2"/>
      <c r="D941" s="2"/>
      <c r="E941" s="2"/>
      <c r="F941" s="29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5"/>
    </row>
    <row r="942" spans="2:21" s="3" customFormat="1" ht="20.100000000000001" customHeight="1" x14ac:dyDescent="0.2">
      <c r="B942" s="2"/>
      <c r="C942" s="2"/>
      <c r="D942" s="2"/>
      <c r="E942" s="2"/>
      <c r="F942" s="29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5"/>
    </row>
    <row r="943" spans="2:21" s="3" customFormat="1" ht="20.100000000000001" customHeight="1" x14ac:dyDescent="0.2">
      <c r="B943" s="2"/>
      <c r="C943" s="2"/>
      <c r="D943" s="2"/>
      <c r="E943" s="2"/>
      <c r="F943" s="29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5"/>
    </row>
    <row r="944" spans="2:21" s="3" customFormat="1" ht="20.100000000000001" customHeight="1" x14ac:dyDescent="0.2">
      <c r="B944" s="2"/>
      <c r="C944" s="2"/>
      <c r="D944" s="2"/>
      <c r="E944" s="2"/>
      <c r="F944" s="29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5"/>
    </row>
    <row r="945" spans="2:21" s="3" customFormat="1" ht="20.100000000000001" customHeight="1" x14ac:dyDescent="0.2">
      <c r="B945" s="2"/>
      <c r="C945" s="2"/>
      <c r="D945" s="2"/>
      <c r="E945" s="2"/>
      <c r="F945" s="29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5"/>
    </row>
    <row r="946" spans="2:21" s="3" customFormat="1" ht="20.100000000000001" customHeight="1" x14ac:dyDescent="0.2">
      <c r="B946" s="2"/>
      <c r="C946" s="2"/>
      <c r="D946" s="2"/>
      <c r="E946" s="2"/>
      <c r="F946" s="29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5"/>
    </row>
    <row r="947" spans="2:21" s="3" customFormat="1" ht="20.100000000000001" customHeight="1" x14ac:dyDescent="0.2">
      <c r="B947" s="2"/>
      <c r="C947" s="2"/>
      <c r="D947" s="2"/>
      <c r="E947" s="2"/>
      <c r="F947" s="29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5"/>
    </row>
    <row r="948" spans="2:21" s="3" customFormat="1" ht="20.100000000000001" customHeight="1" x14ac:dyDescent="0.2">
      <c r="B948" s="2"/>
      <c r="C948" s="2"/>
      <c r="D948" s="2"/>
      <c r="E948" s="2"/>
      <c r="F948" s="29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5"/>
    </row>
    <row r="949" spans="2:21" s="3" customFormat="1" ht="20.100000000000001" customHeight="1" x14ac:dyDescent="0.2">
      <c r="B949" s="2"/>
      <c r="C949" s="2"/>
      <c r="D949" s="2"/>
      <c r="E949" s="2"/>
      <c r="F949" s="29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5"/>
    </row>
    <row r="950" spans="2:21" s="3" customFormat="1" ht="20.100000000000001" customHeight="1" x14ac:dyDescent="0.2">
      <c r="B950" s="2"/>
      <c r="C950" s="2"/>
      <c r="D950" s="2"/>
      <c r="E950" s="2"/>
      <c r="F950" s="29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5"/>
    </row>
    <row r="951" spans="2:21" s="3" customFormat="1" ht="20.100000000000001" customHeight="1" x14ac:dyDescent="0.2">
      <c r="B951" s="2"/>
      <c r="C951" s="2"/>
      <c r="D951" s="2"/>
      <c r="E951" s="2"/>
      <c r="F951" s="29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5"/>
    </row>
    <row r="952" spans="2:21" s="3" customFormat="1" ht="20.100000000000001" customHeight="1" x14ac:dyDescent="0.2">
      <c r="B952" s="2"/>
      <c r="C952" s="2"/>
      <c r="D952" s="2"/>
      <c r="E952" s="2"/>
      <c r="F952" s="29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5"/>
    </row>
    <row r="953" spans="2:21" s="3" customFormat="1" ht="20.100000000000001" customHeight="1" x14ac:dyDescent="0.2">
      <c r="B953" s="2"/>
      <c r="C953" s="2"/>
      <c r="D953" s="2"/>
      <c r="E953" s="2"/>
      <c r="F953" s="29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5"/>
    </row>
    <row r="954" spans="2:21" s="3" customFormat="1" ht="20.100000000000001" customHeight="1" x14ac:dyDescent="0.2">
      <c r="B954" s="2"/>
      <c r="C954" s="2"/>
      <c r="D954" s="2"/>
      <c r="E954" s="2"/>
      <c r="F954" s="29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5"/>
    </row>
    <row r="955" spans="2:21" s="3" customFormat="1" ht="20.100000000000001" customHeight="1" x14ac:dyDescent="0.2">
      <c r="B955" s="2"/>
      <c r="C955" s="2"/>
      <c r="D955" s="2"/>
      <c r="E955" s="2"/>
      <c r="F955" s="29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5"/>
    </row>
    <row r="956" spans="2:21" s="3" customFormat="1" ht="20.100000000000001" customHeight="1" x14ac:dyDescent="0.2">
      <c r="B956" s="2"/>
      <c r="C956" s="2"/>
      <c r="D956" s="2"/>
      <c r="E956" s="2"/>
      <c r="F956" s="29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5"/>
    </row>
    <row r="957" spans="2:21" s="3" customFormat="1" ht="20.100000000000001" customHeight="1" x14ac:dyDescent="0.2">
      <c r="B957" s="2"/>
      <c r="C957" s="2"/>
      <c r="D957" s="2"/>
      <c r="E957" s="2"/>
      <c r="F957" s="29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5"/>
    </row>
    <row r="958" spans="2:21" s="3" customFormat="1" ht="20.100000000000001" customHeight="1" x14ac:dyDescent="0.2">
      <c r="B958" s="2"/>
      <c r="C958" s="2"/>
      <c r="D958" s="2"/>
      <c r="E958" s="2"/>
      <c r="F958" s="29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5"/>
    </row>
    <row r="959" spans="2:21" s="3" customFormat="1" ht="20.100000000000001" customHeight="1" x14ac:dyDescent="0.2">
      <c r="B959" s="2"/>
      <c r="C959" s="2"/>
      <c r="D959" s="2"/>
      <c r="E959" s="2"/>
      <c r="F959" s="29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5"/>
    </row>
    <row r="960" spans="2:21" s="3" customFormat="1" ht="20.100000000000001" customHeight="1" x14ac:dyDescent="0.2">
      <c r="B960" s="2"/>
      <c r="C960" s="2"/>
      <c r="D960" s="2"/>
      <c r="E960" s="2"/>
      <c r="F960" s="29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5"/>
    </row>
    <row r="961" spans="2:21" s="3" customFormat="1" ht="20.100000000000001" customHeight="1" x14ac:dyDescent="0.2">
      <c r="B961" s="2"/>
      <c r="C961" s="2"/>
      <c r="D961" s="2"/>
      <c r="E961" s="2"/>
      <c r="F961" s="29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5"/>
    </row>
    <row r="962" spans="2:21" s="3" customFormat="1" ht="20.100000000000001" customHeight="1" x14ac:dyDescent="0.2">
      <c r="B962" s="2"/>
      <c r="C962" s="2"/>
      <c r="D962" s="2"/>
      <c r="E962" s="2"/>
      <c r="F962" s="29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5"/>
    </row>
    <row r="963" spans="2:21" s="3" customFormat="1" ht="20.100000000000001" customHeight="1" x14ac:dyDescent="0.2">
      <c r="B963" s="2"/>
      <c r="C963" s="2"/>
      <c r="D963" s="2"/>
      <c r="E963" s="2"/>
      <c r="F963" s="29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5"/>
    </row>
    <row r="964" spans="2:21" s="3" customFormat="1" ht="20.100000000000001" customHeight="1" x14ac:dyDescent="0.2">
      <c r="B964" s="2"/>
      <c r="C964" s="2"/>
      <c r="D964" s="2"/>
      <c r="E964" s="2"/>
      <c r="F964" s="29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5"/>
    </row>
    <row r="965" spans="2:21" s="3" customFormat="1" ht="20.100000000000001" customHeight="1" x14ac:dyDescent="0.2">
      <c r="B965" s="2"/>
      <c r="C965" s="2"/>
      <c r="D965" s="2"/>
      <c r="E965" s="2"/>
      <c r="F965" s="29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5"/>
    </row>
    <row r="966" spans="2:21" s="3" customFormat="1" ht="20.100000000000001" customHeight="1" x14ac:dyDescent="0.2">
      <c r="B966" s="2"/>
      <c r="C966" s="2"/>
      <c r="D966" s="2"/>
      <c r="E966" s="2"/>
      <c r="F966" s="29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5"/>
    </row>
    <row r="967" spans="2:21" s="3" customFormat="1" ht="20.100000000000001" customHeight="1" x14ac:dyDescent="0.2">
      <c r="B967" s="2"/>
      <c r="C967" s="2"/>
      <c r="D967" s="2"/>
      <c r="E967" s="2"/>
      <c r="F967" s="29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5"/>
    </row>
    <row r="968" spans="2:21" s="3" customFormat="1" ht="20.100000000000001" customHeight="1" x14ac:dyDescent="0.2">
      <c r="B968" s="2"/>
      <c r="C968" s="2"/>
      <c r="D968" s="2"/>
      <c r="E968" s="2"/>
      <c r="F968" s="29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5"/>
    </row>
    <row r="969" spans="2:21" s="3" customFormat="1" ht="20.100000000000001" customHeight="1" x14ac:dyDescent="0.2">
      <c r="B969" s="2"/>
      <c r="C969" s="2"/>
      <c r="D969" s="2"/>
      <c r="E969" s="2"/>
      <c r="F969" s="29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5"/>
    </row>
    <row r="970" spans="2:21" s="3" customFormat="1" ht="20.100000000000001" customHeight="1" x14ac:dyDescent="0.2">
      <c r="B970" s="2"/>
      <c r="C970" s="2"/>
      <c r="D970" s="2"/>
      <c r="E970" s="2"/>
      <c r="F970" s="29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5"/>
    </row>
    <row r="971" spans="2:21" s="3" customFormat="1" ht="20.100000000000001" customHeight="1" x14ac:dyDescent="0.2">
      <c r="B971" s="2"/>
      <c r="C971" s="2"/>
      <c r="D971" s="2"/>
      <c r="E971" s="2"/>
      <c r="F971" s="29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5"/>
    </row>
    <row r="972" spans="2:21" s="3" customFormat="1" ht="20.100000000000001" customHeight="1" x14ac:dyDescent="0.2">
      <c r="B972" s="2"/>
      <c r="C972" s="2"/>
      <c r="D972" s="2"/>
      <c r="E972" s="2"/>
      <c r="F972" s="29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5"/>
    </row>
    <row r="973" spans="2:21" s="3" customFormat="1" ht="20.100000000000001" customHeight="1" x14ac:dyDescent="0.2">
      <c r="B973" s="2"/>
      <c r="C973" s="2"/>
      <c r="D973" s="2"/>
      <c r="E973" s="2"/>
      <c r="F973" s="29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5"/>
    </row>
    <row r="974" spans="2:21" s="3" customFormat="1" ht="20.100000000000001" customHeight="1" x14ac:dyDescent="0.2">
      <c r="B974" s="2"/>
      <c r="C974" s="2"/>
      <c r="D974" s="2"/>
      <c r="E974" s="2"/>
      <c r="F974" s="29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5"/>
    </row>
    <row r="975" spans="2:21" s="3" customFormat="1" ht="20.100000000000001" customHeight="1" x14ac:dyDescent="0.2">
      <c r="B975" s="2"/>
      <c r="C975" s="2"/>
      <c r="D975" s="2"/>
      <c r="E975" s="2"/>
      <c r="F975" s="29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5"/>
    </row>
    <row r="976" spans="2:21" s="3" customFormat="1" ht="20.100000000000001" customHeight="1" x14ac:dyDescent="0.2">
      <c r="B976" s="2"/>
      <c r="C976" s="2"/>
      <c r="D976" s="2"/>
      <c r="E976" s="2"/>
      <c r="F976" s="29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5"/>
    </row>
    <row r="977" spans="2:21" s="3" customFormat="1" ht="20.100000000000001" customHeight="1" x14ac:dyDescent="0.2">
      <c r="B977" s="2"/>
      <c r="C977" s="2"/>
      <c r="D977" s="2"/>
      <c r="E977" s="2"/>
      <c r="F977" s="29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5"/>
    </row>
    <row r="978" spans="2:21" s="3" customFormat="1" ht="20.100000000000001" customHeight="1" x14ac:dyDescent="0.2">
      <c r="B978" s="2"/>
      <c r="C978" s="2"/>
      <c r="D978" s="2"/>
      <c r="E978" s="2"/>
      <c r="F978" s="29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5"/>
    </row>
    <row r="979" spans="2:21" s="3" customFormat="1" ht="20.100000000000001" customHeight="1" x14ac:dyDescent="0.2">
      <c r="B979" s="2"/>
      <c r="C979" s="2"/>
      <c r="D979" s="2"/>
      <c r="E979" s="2"/>
      <c r="F979" s="29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5"/>
    </row>
    <row r="980" spans="2:21" s="3" customFormat="1" ht="20.100000000000001" customHeight="1" x14ac:dyDescent="0.2">
      <c r="B980" s="2"/>
      <c r="C980" s="2"/>
      <c r="D980" s="2"/>
      <c r="E980" s="2"/>
      <c r="F980" s="29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5"/>
    </row>
    <row r="981" spans="2:21" s="3" customFormat="1" ht="20.100000000000001" customHeight="1" x14ac:dyDescent="0.2">
      <c r="B981" s="2"/>
      <c r="C981" s="2"/>
      <c r="D981" s="2"/>
      <c r="E981" s="2"/>
      <c r="F981" s="29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5"/>
    </row>
    <row r="982" spans="2:21" s="3" customFormat="1" ht="20.100000000000001" customHeight="1" x14ac:dyDescent="0.2">
      <c r="B982" s="2"/>
      <c r="C982" s="2"/>
      <c r="D982" s="2"/>
      <c r="E982" s="2"/>
      <c r="F982" s="29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5"/>
    </row>
    <row r="983" spans="2:21" s="3" customFormat="1" ht="20.100000000000001" customHeight="1" x14ac:dyDescent="0.2">
      <c r="B983" s="2"/>
      <c r="C983" s="2"/>
      <c r="D983" s="2"/>
      <c r="E983" s="2"/>
      <c r="F983" s="29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5"/>
    </row>
    <row r="984" spans="2:21" s="3" customFormat="1" ht="20.100000000000001" customHeight="1" x14ac:dyDescent="0.2">
      <c r="B984" s="2"/>
      <c r="C984" s="2"/>
      <c r="D984" s="2"/>
      <c r="E984" s="2"/>
      <c r="F984" s="29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5"/>
    </row>
    <row r="985" spans="2:21" s="3" customFormat="1" ht="20.100000000000001" customHeight="1" x14ac:dyDescent="0.2">
      <c r="B985" s="2"/>
      <c r="C985" s="2"/>
      <c r="D985" s="2"/>
      <c r="E985" s="2"/>
      <c r="F985" s="29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5"/>
    </row>
    <row r="986" spans="2:21" s="3" customFormat="1" ht="20.100000000000001" customHeight="1" x14ac:dyDescent="0.2">
      <c r="B986" s="2"/>
      <c r="C986" s="2"/>
      <c r="D986" s="2"/>
      <c r="E986" s="2"/>
      <c r="F986" s="29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5"/>
    </row>
    <row r="987" spans="2:21" s="3" customFormat="1" ht="20.100000000000001" customHeight="1" x14ac:dyDescent="0.2">
      <c r="B987" s="2"/>
      <c r="C987" s="2"/>
      <c r="D987" s="2"/>
      <c r="E987" s="2"/>
      <c r="F987" s="29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5"/>
    </row>
    <row r="988" spans="2:21" s="3" customFormat="1" ht="20.100000000000001" customHeight="1" x14ac:dyDescent="0.2">
      <c r="B988" s="2"/>
      <c r="C988" s="2"/>
      <c r="D988" s="2"/>
      <c r="E988" s="2"/>
      <c r="F988" s="29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5"/>
    </row>
    <row r="989" spans="2:21" s="3" customFormat="1" ht="20.100000000000001" customHeight="1" x14ac:dyDescent="0.2">
      <c r="B989" s="2"/>
      <c r="C989" s="2"/>
      <c r="D989" s="2"/>
      <c r="E989" s="2"/>
      <c r="F989" s="29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5"/>
    </row>
    <row r="990" spans="2:21" s="3" customFormat="1" ht="20.100000000000001" customHeight="1" x14ac:dyDescent="0.2">
      <c r="B990" s="2"/>
      <c r="C990" s="2"/>
      <c r="D990" s="2"/>
      <c r="E990" s="2"/>
      <c r="F990" s="29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5"/>
    </row>
    <row r="991" spans="2:21" s="3" customFormat="1" ht="20.100000000000001" customHeight="1" x14ac:dyDescent="0.2">
      <c r="B991" s="2"/>
      <c r="C991" s="2"/>
      <c r="D991" s="2"/>
      <c r="E991" s="2"/>
      <c r="F991" s="29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5"/>
    </row>
    <row r="992" spans="2:21" s="3" customFormat="1" ht="20.100000000000001" customHeight="1" x14ac:dyDescent="0.2">
      <c r="B992" s="2"/>
      <c r="C992" s="2"/>
      <c r="D992" s="2"/>
      <c r="E992" s="2"/>
      <c r="F992" s="29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5"/>
    </row>
    <row r="993" spans="2:21" s="3" customFormat="1" ht="20.100000000000001" customHeight="1" x14ac:dyDescent="0.2">
      <c r="B993" s="2"/>
      <c r="C993" s="2"/>
      <c r="D993" s="2"/>
      <c r="E993" s="2"/>
      <c r="F993" s="29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5"/>
    </row>
    <row r="994" spans="2:21" s="3" customFormat="1" ht="20.100000000000001" customHeight="1" x14ac:dyDescent="0.2">
      <c r="B994" s="2"/>
      <c r="C994" s="2"/>
      <c r="D994" s="2"/>
      <c r="E994" s="2"/>
      <c r="F994" s="29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5"/>
    </row>
    <row r="995" spans="2:21" s="3" customFormat="1" ht="20.100000000000001" customHeight="1" x14ac:dyDescent="0.2">
      <c r="B995" s="2"/>
      <c r="C995" s="2"/>
      <c r="D995" s="2"/>
      <c r="E995" s="2"/>
      <c r="F995" s="29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5"/>
    </row>
    <row r="996" spans="2:21" s="3" customFormat="1" ht="20.100000000000001" customHeight="1" x14ac:dyDescent="0.2">
      <c r="B996" s="2"/>
      <c r="C996" s="2"/>
      <c r="D996" s="2"/>
      <c r="E996" s="2"/>
      <c r="F996" s="29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5"/>
    </row>
    <row r="997" spans="2:21" s="3" customFormat="1" ht="20.100000000000001" customHeight="1" x14ac:dyDescent="0.2">
      <c r="B997" s="2"/>
      <c r="C997" s="2"/>
      <c r="D997" s="2"/>
      <c r="E997" s="2"/>
      <c r="F997" s="29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5"/>
    </row>
    <row r="998" spans="2:21" s="3" customFormat="1" ht="20.100000000000001" customHeight="1" x14ac:dyDescent="0.2">
      <c r="B998" s="2"/>
      <c r="C998" s="2"/>
      <c r="D998" s="2"/>
      <c r="E998" s="2"/>
      <c r="F998" s="29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5"/>
    </row>
    <row r="999" spans="2:21" s="3" customFormat="1" ht="20.100000000000001" customHeight="1" x14ac:dyDescent="0.2">
      <c r="B999" s="2"/>
      <c r="C999" s="2"/>
      <c r="D999" s="2"/>
      <c r="E999" s="2"/>
      <c r="F999" s="29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5"/>
    </row>
    <row r="1000" spans="2:21" s="3" customFormat="1" ht="20.100000000000001" customHeight="1" x14ac:dyDescent="0.2">
      <c r="B1000" s="2"/>
      <c r="C1000" s="2"/>
      <c r="D1000" s="2"/>
      <c r="E1000" s="2"/>
      <c r="F1000" s="29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5"/>
    </row>
    <row r="1001" spans="2:21" s="3" customFormat="1" ht="20.100000000000001" customHeight="1" x14ac:dyDescent="0.2">
      <c r="B1001" s="2"/>
      <c r="C1001" s="2"/>
      <c r="D1001" s="2"/>
      <c r="E1001" s="2"/>
      <c r="F1001" s="29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5"/>
    </row>
    <row r="1002" spans="2:21" s="3" customFormat="1" ht="20.100000000000001" customHeight="1" x14ac:dyDescent="0.2">
      <c r="B1002" s="2"/>
      <c r="C1002" s="2"/>
      <c r="D1002" s="2"/>
      <c r="E1002" s="2"/>
      <c r="F1002" s="29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5"/>
    </row>
    <row r="1003" spans="2:21" s="3" customFormat="1" ht="20.100000000000001" customHeight="1" x14ac:dyDescent="0.2">
      <c r="B1003" s="2"/>
      <c r="C1003" s="2"/>
      <c r="D1003" s="2"/>
      <c r="E1003" s="2"/>
      <c r="F1003" s="29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5"/>
    </row>
    <row r="1004" spans="2:21" s="3" customFormat="1" ht="20.100000000000001" customHeight="1" x14ac:dyDescent="0.2">
      <c r="B1004" s="2"/>
      <c r="C1004" s="2"/>
      <c r="D1004" s="2"/>
      <c r="E1004" s="2"/>
      <c r="F1004" s="29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5"/>
    </row>
    <row r="1005" spans="2:21" s="3" customFormat="1" ht="20.100000000000001" customHeight="1" x14ac:dyDescent="0.2">
      <c r="B1005" s="2"/>
      <c r="C1005" s="2"/>
      <c r="D1005" s="2"/>
      <c r="E1005" s="2"/>
      <c r="F1005" s="29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5"/>
    </row>
    <row r="1006" spans="2:21" s="3" customFormat="1" ht="20.100000000000001" customHeight="1" x14ac:dyDescent="0.2">
      <c r="B1006" s="2"/>
      <c r="C1006" s="2"/>
      <c r="D1006" s="2"/>
      <c r="E1006" s="2"/>
      <c r="F1006" s="29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5"/>
    </row>
    <row r="1007" spans="2:21" s="3" customFormat="1" ht="20.100000000000001" customHeight="1" x14ac:dyDescent="0.2">
      <c r="B1007" s="2"/>
      <c r="C1007" s="2"/>
      <c r="D1007" s="2"/>
      <c r="E1007" s="2"/>
      <c r="F1007" s="29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5"/>
    </row>
    <row r="1008" spans="2:21" s="3" customFormat="1" ht="20.100000000000001" customHeight="1" x14ac:dyDescent="0.2">
      <c r="B1008" s="2"/>
      <c r="C1008" s="2"/>
      <c r="D1008" s="2"/>
      <c r="E1008" s="2"/>
      <c r="F1008" s="29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5"/>
    </row>
    <row r="1009" spans="2:21" s="3" customFormat="1" ht="20.100000000000001" customHeight="1" x14ac:dyDescent="0.2">
      <c r="B1009" s="2"/>
      <c r="C1009" s="2"/>
      <c r="D1009" s="2"/>
      <c r="E1009" s="2"/>
      <c r="F1009" s="29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5"/>
    </row>
    <row r="1010" spans="2:21" s="3" customFormat="1" ht="20.100000000000001" customHeight="1" x14ac:dyDescent="0.2">
      <c r="B1010" s="2"/>
      <c r="C1010" s="2"/>
      <c r="D1010" s="2"/>
      <c r="E1010" s="2"/>
      <c r="F1010" s="29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5"/>
    </row>
    <row r="1011" spans="2:21" s="3" customFormat="1" ht="20.100000000000001" customHeight="1" x14ac:dyDescent="0.2">
      <c r="B1011" s="2"/>
      <c r="C1011" s="2"/>
      <c r="D1011" s="2"/>
      <c r="E1011" s="2"/>
      <c r="F1011" s="29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5"/>
    </row>
    <row r="1012" spans="2:21" s="3" customFormat="1" ht="20.100000000000001" customHeight="1" x14ac:dyDescent="0.2">
      <c r="B1012" s="2"/>
      <c r="C1012" s="2"/>
      <c r="D1012" s="2"/>
      <c r="E1012" s="2"/>
      <c r="F1012" s="29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5"/>
    </row>
    <row r="1013" spans="2:21" s="3" customFormat="1" ht="20.100000000000001" customHeight="1" x14ac:dyDescent="0.2">
      <c r="B1013" s="2"/>
      <c r="C1013" s="2"/>
      <c r="D1013" s="2"/>
      <c r="E1013" s="2"/>
      <c r="F1013" s="29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5"/>
    </row>
    <row r="1014" spans="2:21" s="3" customFormat="1" ht="20.100000000000001" customHeight="1" x14ac:dyDescent="0.2">
      <c r="B1014" s="2"/>
      <c r="C1014" s="2"/>
      <c r="D1014" s="2"/>
      <c r="E1014" s="2"/>
      <c r="F1014" s="29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5"/>
    </row>
    <row r="1015" spans="2:21" s="3" customFormat="1" ht="20.100000000000001" customHeight="1" x14ac:dyDescent="0.2">
      <c r="B1015" s="2"/>
      <c r="C1015" s="2"/>
      <c r="D1015" s="2"/>
      <c r="E1015" s="2"/>
      <c r="F1015" s="29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5"/>
    </row>
    <row r="1016" spans="2:21" s="3" customFormat="1" ht="20.100000000000001" customHeight="1" x14ac:dyDescent="0.2">
      <c r="B1016" s="2"/>
      <c r="C1016" s="2"/>
      <c r="D1016" s="2"/>
      <c r="E1016" s="2"/>
      <c r="F1016" s="29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5"/>
    </row>
    <row r="1017" spans="2:21" s="3" customFormat="1" ht="20.100000000000001" customHeight="1" x14ac:dyDescent="0.2">
      <c r="B1017" s="2"/>
      <c r="C1017" s="2"/>
      <c r="D1017" s="2"/>
      <c r="E1017" s="2"/>
      <c r="F1017" s="29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5"/>
    </row>
    <row r="1018" spans="2:21" s="3" customFormat="1" ht="20.100000000000001" customHeight="1" x14ac:dyDescent="0.2">
      <c r="B1018" s="2"/>
      <c r="C1018" s="2"/>
      <c r="D1018" s="2"/>
      <c r="E1018" s="2"/>
      <c r="F1018" s="29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5"/>
    </row>
    <row r="1019" spans="2:21" s="3" customFormat="1" ht="20.100000000000001" customHeight="1" x14ac:dyDescent="0.2">
      <c r="B1019" s="2"/>
      <c r="C1019" s="2"/>
      <c r="D1019" s="2"/>
      <c r="E1019" s="2"/>
      <c r="F1019" s="29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5"/>
    </row>
    <row r="1020" spans="2:21" s="3" customFormat="1" ht="20.100000000000001" customHeight="1" x14ac:dyDescent="0.2">
      <c r="B1020" s="2"/>
      <c r="C1020" s="2"/>
      <c r="D1020" s="2"/>
      <c r="E1020" s="2"/>
      <c r="F1020" s="29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5"/>
    </row>
    <row r="1021" spans="2:21" s="3" customFormat="1" ht="20.100000000000001" customHeight="1" x14ac:dyDescent="0.2">
      <c r="B1021" s="2"/>
      <c r="C1021" s="2"/>
      <c r="D1021" s="2"/>
      <c r="E1021" s="2"/>
      <c r="F1021" s="29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5"/>
    </row>
    <row r="1022" spans="2:21" s="3" customFormat="1" ht="20.100000000000001" customHeight="1" x14ac:dyDescent="0.2">
      <c r="B1022" s="2"/>
      <c r="C1022" s="2"/>
      <c r="D1022" s="2"/>
      <c r="E1022" s="2"/>
      <c r="F1022" s="29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5"/>
    </row>
    <row r="1023" spans="2:21" s="3" customFormat="1" ht="20.100000000000001" customHeight="1" x14ac:dyDescent="0.2">
      <c r="B1023" s="2"/>
      <c r="C1023" s="2"/>
      <c r="D1023" s="2"/>
      <c r="E1023" s="2"/>
      <c r="F1023" s="29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5"/>
    </row>
    <row r="1024" spans="2:21" s="3" customFormat="1" ht="20.100000000000001" customHeight="1" x14ac:dyDescent="0.2">
      <c r="B1024" s="2"/>
      <c r="C1024" s="2"/>
      <c r="D1024" s="2"/>
      <c r="E1024" s="2"/>
      <c r="F1024" s="29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5"/>
    </row>
    <row r="1025" spans="2:21" s="3" customFormat="1" ht="20.100000000000001" customHeight="1" x14ac:dyDescent="0.2">
      <c r="B1025" s="2"/>
      <c r="C1025" s="2"/>
      <c r="D1025" s="2"/>
      <c r="E1025" s="2"/>
      <c r="F1025" s="29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5"/>
    </row>
    <row r="1026" spans="2:21" s="3" customFormat="1" ht="20.100000000000001" customHeight="1" x14ac:dyDescent="0.2">
      <c r="B1026" s="2"/>
      <c r="C1026" s="2"/>
      <c r="D1026" s="2"/>
      <c r="E1026" s="2"/>
      <c r="F1026" s="29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5"/>
    </row>
    <row r="1027" spans="2:21" s="3" customFormat="1" ht="20.100000000000001" customHeight="1" x14ac:dyDescent="0.2">
      <c r="B1027" s="2"/>
      <c r="C1027" s="2"/>
      <c r="D1027" s="2"/>
      <c r="E1027" s="2"/>
      <c r="F1027" s="29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5"/>
    </row>
    <row r="1028" spans="2:21" s="3" customFormat="1" ht="20.100000000000001" customHeight="1" x14ac:dyDescent="0.2">
      <c r="B1028" s="2"/>
      <c r="C1028" s="2"/>
      <c r="D1028" s="2"/>
      <c r="E1028" s="2"/>
      <c r="F1028" s="29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5"/>
    </row>
    <row r="1029" spans="2:21" s="3" customFormat="1" ht="20.100000000000001" customHeight="1" x14ac:dyDescent="0.2">
      <c r="B1029" s="2"/>
      <c r="C1029" s="2"/>
      <c r="D1029" s="2"/>
      <c r="E1029" s="2"/>
      <c r="F1029" s="29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5"/>
    </row>
    <row r="1030" spans="2:21" s="3" customFormat="1" ht="20.100000000000001" customHeight="1" x14ac:dyDescent="0.2">
      <c r="B1030" s="2"/>
      <c r="C1030" s="2"/>
      <c r="D1030" s="2"/>
      <c r="E1030" s="2"/>
      <c r="F1030" s="29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5"/>
    </row>
    <row r="1031" spans="2:21" s="3" customFormat="1" ht="20.100000000000001" customHeight="1" x14ac:dyDescent="0.2">
      <c r="B1031" s="2"/>
      <c r="C1031" s="2"/>
      <c r="D1031" s="2"/>
      <c r="E1031" s="2"/>
      <c r="F1031" s="29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5"/>
    </row>
    <row r="1032" spans="2:21" s="3" customFormat="1" ht="20.100000000000001" customHeight="1" x14ac:dyDescent="0.2">
      <c r="B1032" s="2"/>
      <c r="C1032" s="2"/>
      <c r="D1032" s="2"/>
      <c r="E1032" s="2"/>
      <c r="F1032" s="29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5"/>
    </row>
    <row r="1033" spans="2:21" s="3" customFormat="1" ht="20.100000000000001" customHeight="1" x14ac:dyDescent="0.2">
      <c r="B1033" s="2"/>
      <c r="C1033" s="2"/>
      <c r="D1033" s="2"/>
      <c r="E1033" s="2"/>
      <c r="F1033" s="29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5"/>
    </row>
    <row r="1034" spans="2:21" s="3" customFormat="1" ht="20.100000000000001" customHeight="1" x14ac:dyDescent="0.2">
      <c r="B1034" s="2"/>
      <c r="C1034" s="2"/>
      <c r="D1034" s="2"/>
      <c r="E1034" s="2"/>
      <c r="F1034" s="29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5"/>
    </row>
    <row r="1035" spans="2:21" s="3" customFormat="1" ht="20.100000000000001" customHeight="1" x14ac:dyDescent="0.2">
      <c r="B1035" s="2"/>
      <c r="C1035" s="2"/>
      <c r="D1035" s="2"/>
      <c r="E1035" s="2"/>
      <c r="F1035" s="29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5"/>
    </row>
    <row r="1036" spans="2:21" s="3" customFormat="1" ht="20.100000000000001" customHeight="1" x14ac:dyDescent="0.2">
      <c r="B1036" s="2"/>
      <c r="C1036" s="2"/>
      <c r="D1036" s="2"/>
      <c r="E1036" s="2"/>
      <c r="F1036" s="29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5"/>
    </row>
    <row r="1037" spans="2:21" s="3" customFormat="1" ht="20.100000000000001" customHeight="1" x14ac:dyDescent="0.2">
      <c r="B1037" s="2"/>
      <c r="C1037" s="2"/>
      <c r="D1037" s="2"/>
      <c r="E1037" s="2"/>
      <c r="F1037" s="29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5"/>
    </row>
    <row r="1038" spans="2:21" s="3" customFormat="1" ht="20.100000000000001" customHeight="1" x14ac:dyDescent="0.2">
      <c r="B1038" s="2"/>
      <c r="C1038" s="2"/>
      <c r="D1038" s="2"/>
      <c r="E1038" s="2"/>
      <c r="F1038" s="29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5"/>
    </row>
    <row r="1039" spans="2:21" s="3" customFormat="1" ht="20.100000000000001" customHeight="1" x14ac:dyDescent="0.2">
      <c r="B1039" s="2"/>
      <c r="C1039" s="2"/>
      <c r="D1039" s="2"/>
      <c r="E1039" s="2"/>
      <c r="F1039" s="29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5"/>
    </row>
    <row r="1040" spans="2:21" s="3" customFormat="1" ht="20.100000000000001" customHeight="1" x14ac:dyDescent="0.2">
      <c r="B1040" s="2"/>
      <c r="C1040" s="2"/>
      <c r="D1040" s="2"/>
      <c r="E1040" s="2"/>
      <c r="F1040" s="29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5"/>
    </row>
    <row r="1041" spans="2:21" s="3" customFormat="1" ht="20.100000000000001" customHeight="1" x14ac:dyDescent="0.2">
      <c r="B1041" s="2"/>
      <c r="C1041" s="2"/>
      <c r="D1041" s="2"/>
      <c r="E1041" s="2"/>
      <c r="F1041" s="29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5"/>
    </row>
    <row r="1042" spans="2:21" s="3" customFormat="1" ht="20.100000000000001" customHeight="1" x14ac:dyDescent="0.2">
      <c r="B1042" s="2"/>
      <c r="C1042" s="2"/>
      <c r="D1042" s="2"/>
      <c r="E1042" s="2"/>
      <c r="F1042" s="29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5"/>
    </row>
    <row r="1043" spans="2:21" s="3" customFormat="1" ht="20.100000000000001" customHeight="1" x14ac:dyDescent="0.2">
      <c r="B1043" s="2"/>
      <c r="C1043" s="2"/>
      <c r="D1043" s="2"/>
      <c r="E1043" s="2"/>
      <c r="F1043" s="29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5"/>
    </row>
    <row r="1044" spans="2:21" s="3" customFormat="1" ht="20.100000000000001" customHeight="1" x14ac:dyDescent="0.2">
      <c r="B1044" s="2"/>
      <c r="C1044" s="2"/>
      <c r="D1044" s="2"/>
      <c r="E1044" s="2"/>
      <c r="F1044" s="29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5"/>
    </row>
    <row r="1045" spans="2:21" s="3" customFormat="1" ht="20.100000000000001" customHeight="1" x14ac:dyDescent="0.2">
      <c r="B1045" s="2"/>
      <c r="C1045" s="2"/>
      <c r="D1045" s="2"/>
      <c r="E1045" s="2"/>
      <c r="F1045" s="29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5"/>
    </row>
    <row r="1046" spans="2:21" s="3" customFormat="1" ht="20.100000000000001" customHeight="1" x14ac:dyDescent="0.2">
      <c r="B1046" s="2"/>
      <c r="C1046" s="2"/>
      <c r="D1046" s="2"/>
      <c r="E1046" s="2"/>
      <c r="F1046" s="29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5"/>
    </row>
    <row r="1047" spans="2:21" s="3" customFormat="1" ht="20.100000000000001" customHeight="1" x14ac:dyDescent="0.2">
      <c r="B1047" s="2"/>
      <c r="C1047" s="2"/>
      <c r="D1047" s="2"/>
      <c r="E1047" s="2"/>
      <c r="F1047" s="29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5"/>
    </row>
    <row r="1048" spans="2:21" s="3" customFormat="1" ht="20.100000000000001" customHeight="1" x14ac:dyDescent="0.2">
      <c r="B1048" s="2"/>
      <c r="C1048" s="2"/>
      <c r="D1048" s="2"/>
      <c r="E1048" s="2"/>
      <c r="F1048" s="29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5"/>
    </row>
    <row r="1049" spans="2:21" s="3" customFormat="1" ht="20.100000000000001" customHeight="1" x14ac:dyDescent="0.2">
      <c r="B1049" s="2"/>
      <c r="C1049" s="2"/>
      <c r="D1049" s="2"/>
      <c r="E1049" s="2"/>
      <c r="F1049" s="29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5"/>
    </row>
    <row r="1050" spans="2:21" s="3" customFormat="1" ht="20.100000000000001" customHeight="1" x14ac:dyDescent="0.2">
      <c r="B1050" s="2"/>
      <c r="C1050" s="2"/>
      <c r="D1050" s="2"/>
      <c r="E1050" s="2"/>
      <c r="F1050" s="29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5"/>
    </row>
    <row r="1051" spans="2:21" s="3" customFormat="1" ht="20.100000000000001" customHeight="1" x14ac:dyDescent="0.2">
      <c r="B1051" s="2"/>
      <c r="C1051" s="2"/>
      <c r="D1051" s="2"/>
      <c r="E1051" s="2"/>
      <c r="F1051" s="29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5"/>
    </row>
    <row r="1052" spans="2:21" s="3" customFormat="1" ht="20.100000000000001" customHeight="1" x14ac:dyDescent="0.2">
      <c r="B1052" s="2"/>
      <c r="C1052" s="2"/>
      <c r="D1052" s="2"/>
      <c r="E1052" s="2"/>
      <c r="F1052" s="29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5"/>
    </row>
    <row r="1053" spans="2:21" s="3" customFormat="1" ht="20.100000000000001" customHeight="1" x14ac:dyDescent="0.2">
      <c r="B1053" s="2"/>
      <c r="C1053" s="2"/>
      <c r="D1053" s="2"/>
      <c r="E1053" s="2"/>
      <c r="F1053" s="29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5"/>
    </row>
    <row r="1054" spans="2:21" s="3" customFormat="1" ht="20.100000000000001" customHeight="1" x14ac:dyDescent="0.2">
      <c r="B1054" s="2"/>
      <c r="C1054" s="2"/>
      <c r="D1054" s="2"/>
      <c r="E1054" s="2"/>
      <c r="F1054" s="29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5"/>
    </row>
    <row r="1055" spans="2:21" s="3" customFormat="1" ht="20.100000000000001" customHeight="1" x14ac:dyDescent="0.2">
      <c r="B1055" s="2"/>
      <c r="C1055" s="2"/>
      <c r="D1055" s="2"/>
      <c r="E1055" s="2"/>
      <c r="F1055" s="29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5"/>
    </row>
    <row r="1056" spans="2:21" s="3" customFormat="1" ht="20.100000000000001" customHeight="1" x14ac:dyDescent="0.2">
      <c r="B1056" s="2"/>
      <c r="C1056" s="2"/>
      <c r="D1056" s="2"/>
      <c r="E1056" s="2"/>
      <c r="F1056" s="29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5"/>
    </row>
    <row r="1057" spans="2:21" s="3" customFormat="1" ht="20.100000000000001" customHeight="1" x14ac:dyDescent="0.2">
      <c r="B1057" s="2"/>
      <c r="C1057" s="2"/>
      <c r="D1057" s="2"/>
      <c r="E1057" s="2"/>
      <c r="F1057" s="29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5"/>
    </row>
    <row r="1058" spans="2:21" s="3" customFormat="1" ht="20.100000000000001" customHeight="1" x14ac:dyDescent="0.2">
      <c r="B1058" s="2"/>
      <c r="C1058" s="2"/>
      <c r="D1058" s="2"/>
      <c r="E1058" s="2"/>
      <c r="F1058" s="29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5"/>
    </row>
    <row r="1059" spans="2:21" s="3" customFormat="1" ht="20.100000000000001" customHeight="1" x14ac:dyDescent="0.2">
      <c r="B1059" s="2"/>
      <c r="C1059" s="2"/>
      <c r="D1059" s="2"/>
      <c r="E1059" s="2"/>
      <c r="F1059" s="29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5"/>
    </row>
    <row r="1060" spans="2:21" s="3" customFormat="1" ht="20.100000000000001" customHeight="1" x14ac:dyDescent="0.2">
      <c r="B1060" s="2"/>
      <c r="C1060" s="2"/>
      <c r="D1060" s="2"/>
      <c r="E1060" s="2"/>
      <c r="F1060" s="29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5"/>
    </row>
    <row r="1061" spans="2:21" s="3" customFormat="1" ht="20.100000000000001" customHeight="1" x14ac:dyDescent="0.2">
      <c r="B1061" s="2"/>
      <c r="C1061" s="2"/>
      <c r="D1061" s="2"/>
      <c r="E1061" s="2"/>
      <c r="F1061" s="29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5"/>
    </row>
    <row r="1062" spans="2:21" s="3" customFormat="1" ht="20.100000000000001" customHeight="1" x14ac:dyDescent="0.2">
      <c r="B1062" s="2"/>
      <c r="C1062" s="2"/>
      <c r="D1062" s="2"/>
      <c r="E1062" s="2"/>
      <c r="F1062" s="29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5"/>
    </row>
    <row r="1063" spans="2:21" s="3" customFormat="1" ht="20.100000000000001" customHeight="1" x14ac:dyDescent="0.2">
      <c r="B1063" s="2"/>
      <c r="C1063" s="2"/>
      <c r="D1063" s="2"/>
      <c r="E1063" s="2"/>
      <c r="F1063" s="29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5"/>
    </row>
    <row r="1064" spans="2:21" s="3" customFormat="1" ht="20.100000000000001" customHeight="1" x14ac:dyDescent="0.2">
      <c r="B1064" s="2"/>
      <c r="C1064" s="2"/>
      <c r="D1064" s="2"/>
      <c r="E1064" s="2"/>
      <c r="F1064" s="29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5"/>
    </row>
    <row r="1065" spans="2:21" s="3" customFormat="1" ht="20.100000000000001" customHeight="1" x14ac:dyDescent="0.2">
      <c r="B1065" s="2"/>
      <c r="C1065" s="2"/>
      <c r="D1065" s="2"/>
      <c r="E1065" s="2"/>
      <c r="F1065" s="29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5"/>
    </row>
    <row r="1066" spans="2:21" s="3" customFormat="1" ht="20.100000000000001" customHeight="1" x14ac:dyDescent="0.2">
      <c r="B1066" s="2"/>
      <c r="C1066" s="2"/>
      <c r="D1066" s="2"/>
      <c r="E1066" s="2"/>
      <c r="F1066" s="29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5"/>
    </row>
    <row r="1067" spans="2:21" s="3" customFormat="1" ht="20.100000000000001" customHeight="1" x14ac:dyDescent="0.2">
      <c r="B1067" s="2"/>
      <c r="C1067" s="2"/>
      <c r="D1067" s="2"/>
      <c r="E1067" s="2"/>
      <c r="F1067" s="29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5"/>
    </row>
    <row r="1068" spans="2:21" s="3" customFormat="1" ht="20.100000000000001" customHeight="1" x14ac:dyDescent="0.2">
      <c r="B1068" s="2"/>
      <c r="C1068" s="2"/>
      <c r="D1068" s="2"/>
      <c r="E1068" s="2"/>
      <c r="F1068" s="29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5"/>
    </row>
    <row r="1069" spans="2:21" s="3" customFormat="1" ht="20.100000000000001" customHeight="1" x14ac:dyDescent="0.2">
      <c r="B1069" s="2"/>
      <c r="C1069" s="2"/>
      <c r="D1069" s="2"/>
      <c r="E1069" s="2"/>
      <c r="F1069" s="29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5"/>
    </row>
    <row r="1070" spans="2:21" s="3" customFormat="1" ht="20.100000000000001" customHeight="1" x14ac:dyDescent="0.2">
      <c r="B1070" s="2"/>
      <c r="C1070" s="2"/>
      <c r="D1070" s="2"/>
      <c r="E1070" s="2"/>
      <c r="F1070" s="29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5"/>
    </row>
    <row r="1071" spans="2:21" s="3" customFormat="1" ht="20.100000000000001" customHeight="1" x14ac:dyDescent="0.2">
      <c r="B1071" s="2"/>
      <c r="C1071" s="2"/>
      <c r="D1071" s="2"/>
      <c r="E1071" s="2"/>
      <c r="F1071" s="29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5"/>
    </row>
    <row r="1072" spans="2:21" s="3" customFormat="1" ht="20.100000000000001" customHeight="1" x14ac:dyDescent="0.2">
      <c r="B1072" s="2"/>
      <c r="C1072" s="2"/>
      <c r="D1072" s="2"/>
      <c r="E1072" s="2"/>
      <c r="F1072" s="29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5"/>
    </row>
    <row r="1073" spans="2:21" s="3" customFormat="1" ht="20.100000000000001" customHeight="1" x14ac:dyDescent="0.2">
      <c r="B1073" s="2"/>
      <c r="C1073" s="2"/>
      <c r="D1073" s="2"/>
      <c r="E1073" s="2"/>
      <c r="F1073" s="29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5"/>
    </row>
    <row r="1074" spans="2:21" s="3" customFormat="1" ht="20.100000000000001" customHeight="1" x14ac:dyDescent="0.2">
      <c r="B1074" s="2"/>
      <c r="C1074" s="2"/>
      <c r="D1074" s="2"/>
      <c r="E1074" s="2"/>
      <c r="F1074" s="29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5"/>
    </row>
    <row r="1075" spans="2:21" s="3" customFormat="1" ht="20.100000000000001" customHeight="1" x14ac:dyDescent="0.2">
      <c r="B1075" s="2"/>
      <c r="C1075" s="2"/>
      <c r="D1075" s="2"/>
      <c r="E1075" s="2"/>
      <c r="F1075" s="29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5"/>
    </row>
    <row r="1076" spans="2:21" s="3" customFormat="1" ht="20.100000000000001" customHeight="1" x14ac:dyDescent="0.2">
      <c r="B1076" s="2"/>
      <c r="C1076" s="2"/>
      <c r="D1076" s="2"/>
      <c r="E1076" s="2"/>
      <c r="F1076" s="29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5"/>
    </row>
    <row r="1077" spans="2:21" s="3" customFormat="1" ht="20.100000000000001" customHeight="1" x14ac:dyDescent="0.2">
      <c r="B1077" s="2"/>
      <c r="C1077" s="2"/>
      <c r="D1077" s="2"/>
      <c r="E1077" s="2"/>
      <c r="F1077" s="29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5"/>
    </row>
    <row r="1078" spans="2:21" s="3" customFormat="1" ht="20.100000000000001" customHeight="1" x14ac:dyDescent="0.2">
      <c r="B1078" s="2"/>
      <c r="C1078" s="2"/>
      <c r="D1078" s="2"/>
      <c r="E1078" s="2"/>
      <c r="F1078" s="29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5"/>
    </row>
    <row r="1079" spans="2:21" s="3" customFormat="1" ht="20.100000000000001" customHeight="1" x14ac:dyDescent="0.2">
      <c r="B1079" s="2"/>
      <c r="C1079" s="2"/>
      <c r="D1079" s="2"/>
      <c r="E1079" s="2"/>
      <c r="F1079" s="29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5"/>
    </row>
    <row r="1080" spans="2:21" s="3" customFormat="1" ht="20.100000000000001" customHeight="1" x14ac:dyDescent="0.2">
      <c r="B1080" s="2"/>
      <c r="C1080" s="2"/>
      <c r="D1080" s="2"/>
      <c r="E1080" s="2"/>
      <c r="F1080" s="29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5"/>
    </row>
    <row r="1081" spans="2:21" s="3" customFormat="1" ht="20.100000000000001" customHeight="1" x14ac:dyDescent="0.2">
      <c r="B1081" s="2"/>
      <c r="C1081" s="2"/>
      <c r="D1081" s="2"/>
      <c r="E1081" s="2"/>
      <c r="F1081" s="29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5"/>
    </row>
    <row r="1082" spans="2:21" s="3" customFormat="1" ht="20.100000000000001" customHeight="1" x14ac:dyDescent="0.2">
      <c r="B1082" s="2"/>
      <c r="C1082" s="2"/>
      <c r="D1082" s="2"/>
      <c r="E1082" s="2"/>
      <c r="F1082" s="29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5"/>
    </row>
    <row r="1083" spans="2:21" s="3" customFormat="1" ht="20.100000000000001" customHeight="1" x14ac:dyDescent="0.2">
      <c r="B1083" s="2"/>
      <c r="C1083" s="2"/>
      <c r="D1083" s="2"/>
      <c r="E1083" s="2"/>
      <c r="F1083" s="29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5"/>
    </row>
    <row r="1084" spans="2:21" s="3" customFormat="1" ht="20.100000000000001" customHeight="1" x14ac:dyDescent="0.2">
      <c r="B1084" s="2"/>
      <c r="C1084" s="2"/>
      <c r="D1084" s="2"/>
      <c r="E1084" s="2"/>
      <c r="F1084" s="29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5"/>
    </row>
    <row r="1085" spans="2:21" s="3" customFormat="1" ht="20.100000000000001" customHeight="1" x14ac:dyDescent="0.2">
      <c r="B1085" s="2"/>
      <c r="C1085" s="2"/>
      <c r="D1085" s="2"/>
      <c r="E1085" s="2"/>
      <c r="F1085" s="29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5"/>
    </row>
    <row r="1086" spans="2:21" s="3" customFormat="1" ht="20.100000000000001" customHeight="1" x14ac:dyDescent="0.2">
      <c r="B1086" s="2"/>
      <c r="C1086" s="2"/>
      <c r="D1086" s="2"/>
      <c r="E1086" s="2"/>
      <c r="F1086" s="29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5"/>
    </row>
    <row r="1087" spans="2:21" s="3" customFormat="1" ht="20.100000000000001" customHeight="1" x14ac:dyDescent="0.2">
      <c r="B1087" s="2"/>
      <c r="C1087" s="2"/>
      <c r="D1087" s="2"/>
      <c r="E1087" s="2"/>
      <c r="F1087" s="29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5"/>
    </row>
    <row r="1088" spans="2:21" s="3" customFormat="1" ht="20.100000000000001" customHeight="1" x14ac:dyDescent="0.2">
      <c r="B1088" s="2"/>
      <c r="C1088" s="2"/>
      <c r="D1088" s="2"/>
      <c r="E1088" s="2"/>
      <c r="F1088" s="29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5"/>
    </row>
    <row r="1089" spans="2:21" s="3" customFormat="1" ht="20.100000000000001" customHeight="1" x14ac:dyDescent="0.2">
      <c r="B1089" s="2"/>
      <c r="C1089" s="2"/>
      <c r="D1089" s="2"/>
      <c r="E1089" s="2"/>
      <c r="F1089" s="29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5"/>
    </row>
    <row r="1090" spans="2:21" s="3" customFormat="1" ht="20.100000000000001" customHeight="1" x14ac:dyDescent="0.2">
      <c r="B1090" s="2"/>
      <c r="C1090" s="2"/>
      <c r="D1090" s="2"/>
      <c r="E1090" s="2"/>
      <c r="F1090" s="29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5"/>
    </row>
    <row r="1091" spans="2:21" s="3" customFormat="1" ht="20.100000000000001" customHeight="1" x14ac:dyDescent="0.2">
      <c r="B1091" s="2"/>
      <c r="C1091" s="2"/>
      <c r="D1091" s="2"/>
      <c r="E1091" s="2"/>
      <c r="F1091" s="29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5"/>
    </row>
    <row r="1092" spans="2:21" s="3" customFormat="1" ht="20.100000000000001" customHeight="1" x14ac:dyDescent="0.2">
      <c r="B1092" s="2"/>
      <c r="C1092" s="2"/>
      <c r="D1092" s="2"/>
      <c r="E1092" s="2"/>
      <c r="F1092" s="29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5"/>
    </row>
    <row r="1093" spans="2:21" s="3" customFormat="1" ht="20.100000000000001" customHeight="1" x14ac:dyDescent="0.2">
      <c r="B1093" s="2"/>
      <c r="C1093" s="2"/>
      <c r="D1093" s="2"/>
      <c r="E1093" s="2"/>
      <c r="F1093" s="29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5"/>
    </row>
    <row r="1094" spans="2:21" s="3" customFormat="1" ht="20.100000000000001" customHeight="1" x14ac:dyDescent="0.2">
      <c r="B1094" s="2"/>
      <c r="C1094" s="2"/>
      <c r="D1094" s="2"/>
      <c r="E1094" s="2"/>
      <c r="F1094" s="29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5"/>
    </row>
    <row r="1095" spans="2:21" s="3" customFormat="1" ht="20.100000000000001" customHeight="1" x14ac:dyDescent="0.2">
      <c r="B1095" s="2"/>
      <c r="C1095" s="2"/>
      <c r="D1095" s="2"/>
      <c r="E1095" s="2"/>
      <c r="F1095" s="29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5"/>
    </row>
    <row r="1096" spans="2:21" s="3" customFormat="1" ht="20.100000000000001" customHeight="1" x14ac:dyDescent="0.2">
      <c r="B1096" s="2"/>
      <c r="C1096" s="2"/>
      <c r="D1096" s="2"/>
      <c r="E1096" s="2"/>
      <c r="F1096" s="29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5"/>
    </row>
    <row r="1097" spans="2:21" s="3" customFormat="1" ht="20.100000000000001" customHeight="1" x14ac:dyDescent="0.2">
      <c r="B1097" s="2"/>
      <c r="C1097" s="2"/>
      <c r="D1097" s="2"/>
      <c r="E1097" s="2"/>
      <c r="F1097" s="29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5"/>
    </row>
    <row r="1098" spans="2:21" s="3" customFormat="1" ht="20.100000000000001" customHeight="1" x14ac:dyDescent="0.2">
      <c r="B1098" s="2"/>
      <c r="C1098" s="2"/>
      <c r="D1098" s="2"/>
      <c r="E1098" s="2"/>
      <c r="F1098" s="29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5"/>
    </row>
    <row r="1099" spans="2:21" s="3" customFormat="1" ht="20.100000000000001" customHeight="1" x14ac:dyDescent="0.2">
      <c r="B1099" s="2"/>
      <c r="C1099" s="2"/>
      <c r="D1099" s="2"/>
      <c r="E1099" s="2"/>
      <c r="F1099" s="29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5"/>
    </row>
    <row r="1100" spans="2:21" s="3" customFormat="1" ht="20.100000000000001" customHeight="1" x14ac:dyDescent="0.2">
      <c r="B1100" s="2"/>
      <c r="C1100" s="2"/>
      <c r="D1100" s="2"/>
      <c r="E1100" s="2"/>
      <c r="F1100" s="29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5"/>
    </row>
    <row r="1101" spans="2:21" s="3" customFormat="1" ht="20.100000000000001" customHeight="1" x14ac:dyDescent="0.2">
      <c r="B1101" s="2"/>
      <c r="C1101" s="2"/>
      <c r="D1101" s="2"/>
      <c r="E1101" s="2"/>
      <c r="F1101" s="29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5"/>
    </row>
    <row r="1102" spans="2:21" s="3" customFormat="1" ht="20.100000000000001" customHeight="1" x14ac:dyDescent="0.2">
      <c r="B1102" s="2"/>
      <c r="C1102" s="2"/>
      <c r="D1102" s="2"/>
      <c r="E1102" s="2"/>
      <c r="F1102" s="29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5"/>
    </row>
    <row r="1103" spans="2:21" s="3" customFormat="1" ht="20.100000000000001" customHeight="1" x14ac:dyDescent="0.2">
      <c r="B1103" s="2"/>
      <c r="C1103" s="2"/>
      <c r="D1103" s="2"/>
      <c r="E1103" s="2"/>
      <c r="F1103" s="29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5"/>
    </row>
    <row r="1104" spans="2:21" s="3" customFormat="1" ht="20.100000000000001" customHeight="1" x14ac:dyDescent="0.2">
      <c r="B1104" s="2"/>
      <c r="C1104" s="2"/>
      <c r="D1104" s="2"/>
      <c r="E1104" s="2"/>
      <c r="F1104" s="29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5"/>
    </row>
    <row r="1105" spans="2:21" s="3" customFormat="1" ht="20.100000000000001" customHeight="1" x14ac:dyDescent="0.2">
      <c r="B1105" s="2"/>
      <c r="C1105" s="2"/>
      <c r="D1105" s="2"/>
      <c r="E1105" s="2"/>
      <c r="F1105" s="29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5"/>
    </row>
    <row r="1106" spans="2:21" s="3" customFormat="1" ht="20.100000000000001" customHeight="1" x14ac:dyDescent="0.2">
      <c r="B1106" s="2"/>
      <c r="C1106" s="2"/>
      <c r="D1106" s="2"/>
      <c r="E1106" s="2"/>
      <c r="F1106" s="29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5"/>
    </row>
    <row r="1107" spans="2:21" s="3" customFormat="1" ht="20.100000000000001" customHeight="1" x14ac:dyDescent="0.2">
      <c r="B1107" s="2"/>
      <c r="C1107" s="2"/>
      <c r="D1107" s="2"/>
      <c r="E1107" s="2"/>
      <c r="F1107" s="29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5"/>
    </row>
    <row r="1108" spans="2:21" s="3" customFormat="1" ht="20.100000000000001" customHeight="1" x14ac:dyDescent="0.2">
      <c r="B1108" s="2"/>
      <c r="C1108" s="2"/>
      <c r="D1108" s="2"/>
      <c r="E1108" s="2"/>
      <c r="F1108" s="29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5"/>
    </row>
    <row r="1109" spans="2:21" s="3" customFormat="1" ht="20.100000000000001" customHeight="1" x14ac:dyDescent="0.2">
      <c r="B1109" s="2"/>
      <c r="C1109" s="2"/>
      <c r="D1109" s="2"/>
      <c r="E1109" s="2"/>
      <c r="F1109" s="29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5"/>
    </row>
    <row r="1110" spans="2:21" s="3" customFormat="1" ht="20.100000000000001" customHeight="1" x14ac:dyDescent="0.2">
      <c r="B1110" s="2"/>
      <c r="C1110" s="2"/>
      <c r="D1110" s="2"/>
      <c r="E1110" s="2"/>
      <c r="F1110" s="29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5"/>
    </row>
    <row r="1111" spans="2:21" s="3" customFormat="1" ht="20.100000000000001" customHeight="1" x14ac:dyDescent="0.2">
      <c r="B1111" s="2"/>
      <c r="C1111" s="2"/>
      <c r="D1111" s="2"/>
      <c r="E1111" s="2"/>
      <c r="F1111" s="29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5"/>
    </row>
    <row r="1112" spans="2:21" s="3" customFormat="1" ht="20.100000000000001" customHeight="1" x14ac:dyDescent="0.2">
      <c r="B1112" s="2"/>
      <c r="C1112" s="2"/>
      <c r="D1112" s="2"/>
      <c r="E1112" s="2"/>
      <c r="F1112" s="29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5"/>
    </row>
    <row r="1113" spans="2:21" s="3" customFormat="1" ht="20.100000000000001" customHeight="1" x14ac:dyDescent="0.2">
      <c r="B1113" s="2"/>
      <c r="C1113" s="2"/>
      <c r="D1113" s="2"/>
      <c r="E1113" s="2"/>
      <c r="F1113" s="29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5"/>
    </row>
    <row r="1114" spans="2:21" s="3" customFormat="1" ht="20.100000000000001" customHeight="1" x14ac:dyDescent="0.2">
      <c r="B1114" s="2"/>
      <c r="C1114" s="2"/>
      <c r="D1114" s="2"/>
      <c r="E1114" s="2"/>
      <c r="F1114" s="29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5"/>
    </row>
    <row r="1115" spans="2:21" s="3" customFormat="1" ht="20.100000000000001" customHeight="1" x14ac:dyDescent="0.2">
      <c r="B1115" s="2"/>
      <c r="C1115" s="2"/>
      <c r="D1115" s="2"/>
      <c r="E1115" s="2"/>
      <c r="F1115" s="29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5"/>
    </row>
    <row r="1116" spans="2:21" s="3" customFormat="1" ht="20.100000000000001" customHeight="1" x14ac:dyDescent="0.2">
      <c r="B1116" s="2"/>
      <c r="C1116" s="2"/>
      <c r="D1116" s="2"/>
      <c r="E1116" s="2"/>
      <c r="F1116" s="29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5"/>
    </row>
    <row r="1117" spans="2:21" s="3" customFormat="1" ht="20.100000000000001" customHeight="1" x14ac:dyDescent="0.2">
      <c r="B1117" s="2"/>
      <c r="C1117" s="2"/>
      <c r="D1117" s="2"/>
      <c r="E1117" s="2"/>
      <c r="F1117" s="29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5"/>
    </row>
    <row r="1118" spans="2:21" s="3" customFormat="1" ht="20.100000000000001" customHeight="1" x14ac:dyDescent="0.2">
      <c r="B1118" s="2"/>
      <c r="C1118" s="2"/>
      <c r="D1118" s="2"/>
      <c r="E1118" s="2"/>
      <c r="F1118" s="29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5"/>
    </row>
    <row r="1119" spans="2:21" s="3" customFormat="1" ht="20.100000000000001" customHeight="1" x14ac:dyDescent="0.2">
      <c r="B1119" s="2"/>
      <c r="C1119" s="2"/>
      <c r="D1119" s="2"/>
      <c r="E1119" s="2"/>
      <c r="F1119" s="29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5"/>
    </row>
    <row r="1120" spans="2:21" s="3" customFormat="1" ht="20.100000000000001" customHeight="1" x14ac:dyDescent="0.2">
      <c r="B1120" s="2"/>
      <c r="C1120" s="2"/>
      <c r="D1120" s="2"/>
      <c r="E1120" s="2"/>
      <c r="F1120" s="29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5"/>
    </row>
    <row r="1121" spans="2:21" s="3" customFormat="1" ht="20.100000000000001" customHeight="1" x14ac:dyDescent="0.2">
      <c r="B1121" s="2"/>
      <c r="C1121" s="2"/>
      <c r="D1121" s="2"/>
      <c r="E1121" s="2"/>
      <c r="F1121" s="29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5"/>
    </row>
    <row r="1122" spans="2:21" s="3" customFormat="1" ht="20.100000000000001" customHeight="1" x14ac:dyDescent="0.2">
      <c r="B1122" s="2"/>
      <c r="C1122" s="2"/>
      <c r="D1122" s="2"/>
      <c r="E1122" s="2"/>
      <c r="F1122" s="29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5"/>
    </row>
    <row r="1123" spans="2:21" s="3" customFormat="1" ht="20.100000000000001" customHeight="1" x14ac:dyDescent="0.2">
      <c r="B1123" s="2"/>
      <c r="C1123" s="2"/>
      <c r="D1123" s="2"/>
      <c r="E1123" s="2"/>
      <c r="F1123" s="29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5"/>
    </row>
    <row r="1124" spans="2:21" s="3" customFormat="1" ht="20.100000000000001" customHeight="1" x14ac:dyDescent="0.2">
      <c r="B1124" s="2"/>
      <c r="C1124" s="2"/>
      <c r="D1124" s="2"/>
      <c r="E1124" s="2"/>
      <c r="F1124" s="29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5"/>
    </row>
    <row r="1125" spans="2:21" s="3" customFormat="1" ht="20.100000000000001" customHeight="1" x14ac:dyDescent="0.2">
      <c r="B1125" s="2"/>
      <c r="C1125" s="2"/>
      <c r="D1125" s="2"/>
      <c r="E1125" s="2"/>
      <c r="F1125" s="29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5"/>
    </row>
    <row r="1126" spans="2:21" s="3" customFormat="1" ht="20.100000000000001" customHeight="1" x14ac:dyDescent="0.2">
      <c r="B1126" s="2"/>
      <c r="C1126" s="2"/>
      <c r="D1126" s="2"/>
      <c r="E1126" s="2"/>
      <c r="F1126" s="29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5"/>
    </row>
    <row r="1127" spans="2:21" s="3" customFormat="1" ht="20.100000000000001" customHeight="1" x14ac:dyDescent="0.2">
      <c r="B1127" s="2"/>
      <c r="C1127" s="2"/>
      <c r="D1127" s="2"/>
      <c r="E1127" s="2"/>
      <c r="F1127" s="29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5"/>
    </row>
    <row r="1128" spans="2:21" s="3" customFormat="1" ht="20.100000000000001" customHeight="1" x14ac:dyDescent="0.2">
      <c r="B1128" s="2"/>
      <c r="C1128" s="2"/>
      <c r="D1128" s="2"/>
      <c r="E1128" s="2"/>
      <c r="F1128" s="29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5"/>
    </row>
    <row r="1129" spans="2:21" s="3" customFormat="1" ht="20.100000000000001" customHeight="1" x14ac:dyDescent="0.2">
      <c r="B1129" s="2"/>
      <c r="C1129" s="2"/>
      <c r="D1129" s="2"/>
      <c r="E1129" s="2"/>
      <c r="F1129" s="29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5"/>
    </row>
    <row r="1130" spans="2:21" s="3" customFormat="1" ht="20.100000000000001" customHeight="1" x14ac:dyDescent="0.2">
      <c r="B1130" s="2"/>
      <c r="C1130" s="2"/>
      <c r="D1130" s="2"/>
      <c r="E1130" s="2"/>
      <c r="F1130" s="29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5"/>
    </row>
    <row r="1131" spans="2:21" s="3" customFormat="1" ht="20.100000000000001" customHeight="1" x14ac:dyDescent="0.2">
      <c r="B1131" s="2"/>
      <c r="C1131" s="2"/>
      <c r="D1131" s="2"/>
      <c r="E1131" s="2"/>
      <c r="F1131" s="29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5"/>
    </row>
    <row r="1132" spans="2:21" s="3" customFormat="1" ht="20.100000000000001" customHeight="1" x14ac:dyDescent="0.2">
      <c r="B1132" s="2"/>
      <c r="C1132" s="2"/>
      <c r="D1132" s="2"/>
      <c r="E1132" s="2"/>
      <c r="F1132" s="29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5"/>
    </row>
    <row r="1133" spans="2:21" s="3" customFormat="1" ht="20.100000000000001" customHeight="1" x14ac:dyDescent="0.2">
      <c r="B1133" s="2"/>
      <c r="C1133" s="2"/>
      <c r="D1133" s="2"/>
      <c r="E1133" s="2"/>
      <c r="F1133" s="29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5"/>
    </row>
    <row r="1134" spans="2:21" s="3" customFormat="1" ht="20.100000000000001" customHeight="1" x14ac:dyDescent="0.2">
      <c r="B1134" s="2"/>
      <c r="C1134" s="2"/>
      <c r="D1134" s="2"/>
      <c r="E1134" s="2"/>
      <c r="F1134" s="29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5"/>
    </row>
    <row r="1135" spans="2:21" s="3" customFormat="1" ht="20.100000000000001" customHeight="1" x14ac:dyDescent="0.2">
      <c r="B1135" s="2"/>
      <c r="C1135" s="2"/>
      <c r="D1135" s="2"/>
      <c r="E1135" s="2"/>
      <c r="F1135" s="29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5"/>
    </row>
    <row r="1136" spans="2:21" s="3" customFormat="1" ht="20.100000000000001" customHeight="1" x14ac:dyDescent="0.2">
      <c r="B1136" s="2"/>
      <c r="C1136" s="2"/>
      <c r="D1136" s="2"/>
      <c r="E1136" s="2"/>
      <c r="F1136" s="29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5"/>
    </row>
    <row r="1137" spans="2:21" s="3" customFormat="1" ht="20.100000000000001" customHeight="1" x14ac:dyDescent="0.2">
      <c r="B1137" s="2"/>
      <c r="C1137" s="2"/>
      <c r="D1137" s="2"/>
      <c r="E1137" s="2"/>
      <c r="F1137" s="29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5"/>
    </row>
    <row r="1138" spans="2:21" s="3" customFormat="1" ht="20.100000000000001" customHeight="1" x14ac:dyDescent="0.2">
      <c r="B1138" s="2"/>
      <c r="C1138" s="2"/>
      <c r="D1138" s="2"/>
      <c r="E1138" s="2"/>
      <c r="F1138" s="29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5"/>
    </row>
    <row r="1139" spans="2:21" s="3" customFormat="1" ht="20.100000000000001" customHeight="1" x14ac:dyDescent="0.2">
      <c r="B1139" s="2"/>
      <c r="C1139" s="2"/>
      <c r="D1139" s="2"/>
      <c r="E1139" s="2"/>
      <c r="F1139" s="29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5"/>
    </row>
    <row r="1140" spans="2:21" s="3" customFormat="1" ht="20.100000000000001" customHeight="1" x14ac:dyDescent="0.2">
      <c r="B1140" s="2"/>
      <c r="C1140" s="2"/>
      <c r="D1140" s="2"/>
      <c r="E1140" s="2"/>
      <c r="F1140" s="29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5"/>
    </row>
    <row r="1141" spans="2:21" s="3" customFormat="1" ht="20.100000000000001" customHeight="1" x14ac:dyDescent="0.2">
      <c r="B1141" s="2"/>
      <c r="C1141" s="2"/>
      <c r="D1141" s="2"/>
      <c r="E1141" s="2"/>
      <c r="F1141" s="29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5"/>
    </row>
    <row r="1142" spans="2:21" s="3" customFormat="1" ht="20.100000000000001" customHeight="1" x14ac:dyDescent="0.2">
      <c r="B1142" s="2"/>
      <c r="C1142" s="2"/>
      <c r="D1142" s="2"/>
      <c r="E1142" s="2"/>
      <c r="F1142" s="29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5"/>
    </row>
    <row r="1143" spans="2:21" s="3" customFormat="1" ht="20.100000000000001" customHeight="1" x14ac:dyDescent="0.2">
      <c r="B1143" s="2"/>
      <c r="C1143" s="2"/>
      <c r="D1143" s="2"/>
      <c r="E1143" s="2"/>
      <c r="F1143" s="29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5"/>
    </row>
    <row r="1144" spans="2:21" s="3" customFormat="1" ht="20.100000000000001" customHeight="1" x14ac:dyDescent="0.2">
      <c r="B1144" s="2"/>
      <c r="C1144" s="2"/>
      <c r="D1144" s="2"/>
      <c r="E1144" s="2"/>
      <c r="F1144" s="29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5"/>
    </row>
    <row r="1145" spans="2:21" s="3" customFormat="1" ht="20.100000000000001" customHeight="1" x14ac:dyDescent="0.2">
      <c r="B1145" s="2"/>
      <c r="C1145" s="2"/>
      <c r="D1145" s="2"/>
      <c r="E1145" s="2"/>
      <c r="F1145" s="29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5"/>
    </row>
    <row r="1146" spans="2:21" s="3" customFormat="1" ht="20.100000000000001" customHeight="1" x14ac:dyDescent="0.2">
      <c r="B1146" s="2"/>
      <c r="C1146" s="2"/>
      <c r="D1146" s="2"/>
      <c r="E1146" s="2"/>
      <c r="F1146" s="29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5"/>
    </row>
    <row r="1147" spans="2:21" s="3" customFormat="1" ht="20.100000000000001" customHeight="1" x14ac:dyDescent="0.2">
      <c r="B1147" s="2"/>
      <c r="C1147" s="2"/>
      <c r="D1147" s="2"/>
      <c r="E1147" s="2"/>
      <c r="F1147" s="29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5"/>
    </row>
    <row r="1148" spans="2:21" s="3" customFormat="1" ht="20.100000000000001" customHeight="1" x14ac:dyDescent="0.2">
      <c r="B1148" s="2"/>
      <c r="C1148" s="2"/>
      <c r="D1148" s="2"/>
      <c r="E1148" s="2"/>
      <c r="F1148" s="29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5"/>
    </row>
    <row r="1149" spans="2:21" s="3" customFormat="1" ht="20.100000000000001" customHeight="1" x14ac:dyDescent="0.2">
      <c r="B1149" s="2"/>
      <c r="C1149" s="2"/>
      <c r="D1149" s="2"/>
      <c r="E1149" s="2"/>
      <c r="F1149" s="29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5"/>
    </row>
    <row r="1150" spans="2:21" s="3" customFormat="1" ht="20.100000000000001" customHeight="1" x14ac:dyDescent="0.2">
      <c r="B1150" s="2"/>
      <c r="C1150" s="2"/>
      <c r="D1150" s="2"/>
      <c r="E1150" s="2"/>
      <c r="F1150" s="29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5"/>
    </row>
    <row r="1151" spans="2:21" s="3" customFormat="1" ht="20.100000000000001" customHeight="1" x14ac:dyDescent="0.2">
      <c r="B1151" s="2"/>
      <c r="C1151" s="2"/>
      <c r="D1151" s="2"/>
      <c r="E1151" s="2"/>
      <c r="F1151" s="29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5"/>
    </row>
    <row r="1152" spans="2:21" s="3" customFormat="1" ht="20.100000000000001" customHeight="1" x14ac:dyDescent="0.2">
      <c r="B1152" s="2"/>
      <c r="C1152" s="2"/>
      <c r="D1152" s="2"/>
      <c r="E1152" s="2"/>
      <c r="F1152" s="29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5"/>
    </row>
    <row r="1153" spans="2:21" s="3" customFormat="1" ht="20.100000000000001" customHeight="1" x14ac:dyDescent="0.2">
      <c r="B1153" s="2"/>
      <c r="C1153" s="2"/>
      <c r="D1153" s="2"/>
      <c r="E1153" s="2"/>
      <c r="F1153" s="29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5"/>
    </row>
    <row r="1154" spans="2:21" s="3" customFormat="1" ht="20.100000000000001" customHeight="1" x14ac:dyDescent="0.2">
      <c r="B1154" s="2"/>
      <c r="C1154" s="2"/>
      <c r="D1154" s="2"/>
      <c r="E1154" s="2"/>
      <c r="F1154" s="29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5"/>
    </row>
    <row r="1155" spans="2:21" s="3" customFormat="1" ht="20.100000000000001" customHeight="1" x14ac:dyDescent="0.2">
      <c r="B1155" s="2"/>
      <c r="C1155" s="2"/>
      <c r="D1155" s="2"/>
      <c r="E1155" s="2"/>
      <c r="F1155" s="29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5"/>
    </row>
    <row r="1156" spans="2:21" s="3" customFormat="1" ht="20.100000000000001" customHeight="1" x14ac:dyDescent="0.2">
      <c r="B1156" s="2"/>
      <c r="C1156" s="2"/>
      <c r="D1156" s="2"/>
      <c r="E1156" s="2"/>
      <c r="F1156" s="29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5"/>
    </row>
    <row r="1157" spans="2:21" s="3" customFormat="1" ht="20.100000000000001" customHeight="1" x14ac:dyDescent="0.2">
      <c r="B1157" s="2"/>
      <c r="C1157" s="2"/>
      <c r="D1157" s="2"/>
      <c r="E1157" s="2"/>
      <c r="F1157" s="29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5"/>
    </row>
    <row r="1158" spans="2:21" s="3" customFormat="1" ht="20.100000000000001" customHeight="1" x14ac:dyDescent="0.2">
      <c r="B1158" s="2"/>
      <c r="C1158" s="2"/>
      <c r="D1158" s="2"/>
      <c r="E1158" s="2"/>
      <c r="F1158" s="29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5"/>
    </row>
    <row r="1159" spans="2:21" s="3" customFormat="1" ht="20.100000000000001" customHeight="1" x14ac:dyDescent="0.2">
      <c r="B1159" s="2"/>
      <c r="C1159" s="2"/>
      <c r="D1159" s="2"/>
      <c r="E1159" s="2"/>
      <c r="F1159" s="29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5"/>
    </row>
    <row r="1160" spans="2:21" s="3" customFormat="1" ht="20.100000000000001" customHeight="1" x14ac:dyDescent="0.2">
      <c r="B1160" s="2"/>
      <c r="C1160" s="2"/>
      <c r="D1160" s="2"/>
      <c r="E1160" s="2"/>
      <c r="F1160" s="29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5"/>
    </row>
    <row r="1161" spans="2:21" s="3" customFormat="1" ht="20.100000000000001" customHeight="1" x14ac:dyDescent="0.2">
      <c r="B1161" s="2"/>
      <c r="C1161" s="2"/>
      <c r="D1161" s="2"/>
      <c r="E1161" s="2"/>
      <c r="F1161" s="29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5"/>
    </row>
    <row r="1162" spans="2:21" s="3" customFormat="1" ht="20.100000000000001" customHeight="1" x14ac:dyDescent="0.2">
      <c r="B1162" s="2"/>
      <c r="C1162" s="2"/>
      <c r="D1162" s="2"/>
      <c r="E1162" s="2"/>
      <c r="F1162" s="29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5"/>
    </row>
    <row r="1163" spans="2:21" s="3" customFormat="1" ht="20.100000000000001" customHeight="1" x14ac:dyDescent="0.2">
      <c r="B1163" s="2"/>
      <c r="C1163" s="2"/>
      <c r="D1163" s="2"/>
      <c r="E1163" s="2"/>
      <c r="F1163" s="29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5"/>
    </row>
    <row r="1164" spans="2:21" s="3" customFormat="1" ht="20.100000000000001" customHeight="1" x14ac:dyDescent="0.2">
      <c r="B1164" s="2"/>
      <c r="C1164" s="2"/>
      <c r="D1164" s="2"/>
      <c r="E1164" s="2"/>
      <c r="F1164" s="29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5"/>
    </row>
    <row r="1165" spans="2:21" s="3" customFormat="1" ht="20.100000000000001" customHeight="1" x14ac:dyDescent="0.2">
      <c r="B1165" s="2"/>
      <c r="C1165" s="2"/>
      <c r="D1165" s="2"/>
      <c r="E1165" s="2"/>
      <c r="F1165" s="29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5"/>
    </row>
    <row r="1166" spans="2:21" s="3" customFormat="1" ht="20.100000000000001" customHeight="1" x14ac:dyDescent="0.2">
      <c r="B1166" s="2"/>
      <c r="C1166" s="2"/>
      <c r="D1166" s="2"/>
      <c r="E1166" s="2"/>
      <c r="F1166" s="29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5"/>
    </row>
    <row r="1167" spans="2:21" s="3" customFormat="1" ht="20.100000000000001" customHeight="1" x14ac:dyDescent="0.2">
      <c r="B1167" s="2"/>
      <c r="C1167" s="2"/>
      <c r="D1167" s="2"/>
      <c r="E1167" s="2"/>
      <c r="F1167" s="29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5"/>
    </row>
    <row r="1168" spans="2:21" s="3" customFormat="1" ht="20.100000000000001" customHeight="1" x14ac:dyDescent="0.2">
      <c r="B1168" s="2"/>
      <c r="C1168" s="2"/>
      <c r="D1168" s="2"/>
      <c r="E1168" s="2"/>
      <c r="F1168" s="29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5"/>
    </row>
    <row r="1169" spans="2:21" s="3" customFormat="1" ht="20.100000000000001" customHeight="1" x14ac:dyDescent="0.2">
      <c r="B1169" s="2"/>
      <c r="C1169" s="2"/>
      <c r="D1169" s="2"/>
      <c r="E1169" s="2"/>
      <c r="F1169" s="29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5"/>
    </row>
    <row r="1170" spans="2:21" s="3" customFormat="1" ht="20.100000000000001" customHeight="1" x14ac:dyDescent="0.2">
      <c r="B1170" s="2"/>
      <c r="C1170" s="2"/>
      <c r="D1170" s="2"/>
      <c r="E1170" s="2"/>
      <c r="F1170" s="29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5"/>
    </row>
    <row r="1171" spans="2:21" s="3" customFormat="1" ht="20.100000000000001" customHeight="1" x14ac:dyDescent="0.2">
      <c r="B1171" s="2"/>
      <c r="C1171" s="2"/>
      <c r="D1171" s="2"/>
      <c r="E1171" s="2"/>
      <c r="F1171" s="29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5"/>
    </row>
    <row r="1172" spans="2:21" s="3" customFormat="1" ht="20.100000000000001" customHeight="1" x14ac:dyDescent="0.2">
      <c r="B1172" s="2"/>
      <c r="C1172" s="2"/>
      <c r="D1172" s="2"/>
      <c r="E1172" s="2"/>
      <c r="F1172" s="29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5"/>
    </row>
    <row r="1173" spans="2:21" s="3" customFormat="1" ht="20.100000000000001" customHeight="1" x14ac:dyDescent="0.2">
      <c r="B1173" s="2"/>
      <c r="C1173" s="2"/>
      <c r="D1173" s="2"/>
      <c r="E1173" s="2"/>
      <c r="F1173" s="29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5"/>
    </row>
    <row r="1174" spans="2:21" s="3" customFormat="1" ht="20.100000000000001" customHeight="1" x14ac:dyDescent="0.2">
      <c r="B1174" s="2"/>
      <c r="C1174" s="2"/>
      <c r="D1174" s="2"/>
      <c r="E1174" s="2"/>
      <c r="F1174" s="29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5"/>
    </row>
    <row r="1175" spans="2:21" s="3" customFormat="1" ht="20.100000000000001" customHeight="1" x14ac:dyDescent="0.2">
      <c r="B1175" s="2"/>
      <c r="C1175" s="2"/>
      <c r="D1175" s="2"/>
      <c r="E1175" s="2"/>
      <c r="F1175" s="29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5"/>
    </row>
    <row r="1176" spans="2:21" s="3" customFormat="1" ht="20.100000000000001" customHeight="1" x14ac:dyDescent="0.2">
      <c r="B1176" s="2"/>
      <c r="C1176" s="2"/>
      <c r="D1176" s="2"/>
      <c r="E1176" s="2"/>
      <c r="F1176" s="29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5"/>
    </row>
    <row r="1177" spans="2:21" s="3" customFormat="1" ht="20.100000000000001" customHeight="1" x14ac:dyDescent="0.2">
      <c r="B1177" s="2"/>
      <c r="C1177" s="2"/>
      <c r="D1177" s="2"/>
      <c r="E1177" s="2"/>
      <c r="F1177" s="29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5"/>
    </row>
    <row r="1178" spans="2:21" s="3" customFormat="1" ht="20.100000000000001" customHeight="1" x14ac:dyDescent="0.2">
      <c r="B1178" s="2"/>
      <c r="C1178" s="2"/>
      <c r="D1178" s="2"/>
      <c r="E1178" s="2"/>
      <c r="F1178" s="29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5"/>
    </row>
    <row r="1179" spans="2:21" s="3" customFormat="1" ht="20.100000000000001" customHeight="1" x14ac:dyDescent="0.2">
      <c r="B1179" s="2"/>
      <c r="C1179" s="2"/>
      <c r="D1179" s="2"/>
      <c r="E1179" s="2"/>
      <c r="F1179" s="29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5"/>
    </row>
    <row r="1180" spans="2:21" s="3" customFormat="1" ht="20.100000000000001" customHeight="1" x14ac:dyDescent="0.2">
      <c r="B1180" s="2"/>
      <c r="C1180" s="2"/>
      <c r="D1180" s="2"/>
      <c r="E1180" s="2"/>
      <c r="F1180" s="29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5"/>
    </row>
    <row r="1181" spans="2:21" s="3" customFormat="1" ht="20.100000000000001" customHeight="1" x14ac:dyDescent="0.2">
      <c r="B1181" s="2"/>
      <c r="C1181" s="2"/>
      <c r="D1181" s="2"/>
      <c r="E1181" s="2"/>
      <c r="F1181" s="29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5"/>
    </row>
    <row r="1182" spans="2:21" s="3" customFormat="1" ht="20.100000000000001" customHeight="1" x14ac:dyDescent="0.2">
      <c r="B1182" s="2"/>
      <c r="C1182" s="2"/>
      <c r="D1182" s="2"/>
      <c r="E1182" s="2"/>
      <c r="F1182" s="29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5"/>
    </row>
    <row r="1183" spans="2:21" s="3" customFormat="1" ht="20.100000000000001" customHeight="1" x14ac:dyDescent="0.2">
      <c r="B1183" s="2"/>
      <c r="C1183" s="2"/>
      <c r="D1183" s="2"/>
      <c r="E1183" s="2"/>
      <c r="F1183" s="29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5"/>
    </row>
    <row r="1184" spans="2:21" s="3" customFormat="1" ht="20.100000000000001" customHeight="1" x14ac:dyDescent="0.2">
      <c r="B1184" s="2"/>
      <c r="C1184" s="2"/>
      <c r="D1184" s="2"/>
      <c r="E1184" s="2"/>
      <c r="F1184" s="29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5"/>
    </row>
    <row r="1185" spans="2:21" s="3" customFormat="1" ht="20.100000000000001" customHeight="1" x14ac:dyDescent="0.2">
      <c r="B1185" s="2"/>
      <c r="C1185" s="2"/>
      <c r="D1185" s="2"/>
      <c r="E1185" s="2"/>
      <c r="F1185" s="29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5"/>
    </row>
    <row r="1186" spans="2:21" s="3" customFormat="1" ht="20.100000000000001" customHeight="1" x14ac:dyDescent="0.2">
      <c r="B1186" s="2"/>
      <c r="C1186" s="2"/>
      <c r="D1186" s="2"/>
      <c r="E1186" s="2"/>
      <c r="F1186" s="29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5"/>
    </row>
    <row r="1187" spans="2:21" s="3" customFormat="1" ht="20.100000000000001" customHeight="1" x14ac:dyDescent="0.2">
      <c r="B1187" s="2"/>
      <c r="C1187" s="2"/>
      <c r="D1187" s="2"/>
      <c r="E1187" s="2"/>
      <c r="F1187" s="29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5"/>
    </row>
    <row r="1188" spans="2:21" s="3" customFormat="1" ht="20.100000000000001" customHeight="1" x14ac:dyDescent="0.2">
      <c r="B1188" s="2"/>
      <c r="C1188" s="2"/>
      <c r="D1188" s="2"/>
      <c r="E1188" s="2"/>
      <c r="F1188" s="29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5"/>
    </row>
    <row r="1189" spans="2:21" s="3" customFormat="1" ht="20.100000000000001" customHeight="1" x14ac:dyDescent="0.2">
      <c r="B1189" s="2"/>
      <c r="C1189" s="2"/>
      <c r="D1189" s="2"/>
      <c r="E1189" s="2"/>
      <c r="F1189" s="29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5"/>
    </row>
    <row r="1190" spans="2:21" s="3" customFormat="1" ht="20.100000000000001" customHeight="1" x14ac:dyDescent="0.2">
      <c r="B1190" s="2"/>
      <c r="C1190" s="2"/>
      <c r="D1190" s="2"/>
      <c r="E1190" s="2"/>
      <c r="F1190" s="29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5"/>
    </row>
    <row r="1191" spans="2:21" s="3" customFormat="1" ht="20.100000000000001" customHeight="1" x14ac:dyDescent="0.2">
      <c r="B1191" s="2"/>
      <c r="C1191" s="2"/>
      <c r="D1191" s="2"/>
      <c r="E1191" s="2"/>
      <c r="F1191" s="29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5"/>
    </row>
    <row r="1192" spans="2:21" s="3" customFormat="1" ht="20.100000000000001" customHeight="1" x14ac:dyDescent="0.2">
      <c r="B1192" s="2"/>
      <c r="C1192" s="2"/>
      <c r="D1192" s="2"/>
      <c r="E1192" s="2"/>
      <c r="F1192" s="29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5"/>
    </row>
    <row r="1193" spans="2:21" s="3" customFormat="1" ht="20.100000000000001" customHeight="1" x14ac:dyDescent="0.2">
      <c r="B1193" s="2"/>
      <c r="C1193" s="2"/>
      <c r="D1193" s="2"/>
      <c r="E1193" s="2"/>
      <c r="F1193" s="29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5"/>
    </row>
    <row r="1194" spans="2:21" s="3" customFormat="1" ht="20.100000000000001" customHeight="1" x14ac:dyDescent="0.2">
      <c r="B1194" s="2"/>
      <c r="C1194" s="2"/>
      <c r="D1194" s="2"/>
      <c r="E1194" s="2"/>
      <c r="F1194" s="29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5"/>
    </row>
    <row r="1195" spans="2:21" s="3" customFormat="1" ht="20.100000000000001" customHeight="1" x14ac:dyDescent="0.2">
      <c r="B1195" s="2"/>
      <c r="C1195" s="2"/>
      <c r="D1195" s="2"/>
      <c r="E1195" s="2"/>
      <c r="F1195" s="29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5"/>
    </row>
    <row r="1196" spans="2:21" s="3" customFormat="1" ht="20.100000000000001" customHeight="1" x14ac:dyDescent="0.2">
      <c r="B1196" s="2"/>
      <c r="C1196" s="2"/>
      <c r="D1196" s="2"/>
      <c r="E1196" s="2"/>
      <c r="F1196" s="29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5"/>
    </row>
    <row r="1197" spans="2:21" s="3" customFormat="1" ht="20.100000000000001" customHeight="1" x14ac:dyDescent="0.2">
      <c r="B1197" s="2"/>
      <c r="C1197" s="2"/>
      <c r="D1197" s="2"/>
      <c r="E1197" s="2"/>
      <c r="F1197" s="29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5"/>
    </row>
    <row r="1198" spans="2:21" s="3" customFormat="1" ht="20.100000000000001" customHeight="1" x14ac:dyDescent="0.2">
      <c r="B1198" s="2"/>
      <c r="C1198" s="2"/>
      <c r="D1198" s="2"/>
      <c r="E1198" s="2"/>
      <c r="F1198" s="29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5"/>
    </row>
    <row r="1199" spans="2:21" s="3" customFormat="1" ht="20.100000000000001" customHeight="1" x14ac:dyDescent="0.2">
      <c r="B1199" s="2"/>
      <c r="C1199" s="2"/>
      <c r="D1199" s="2"/>
      <c r="E1199" s="2"/>
      <c r="F1199" s="29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5"/>
    </row>
    <row r="1200" spans="2:21" s="3" customFormat="1" ht="20.100000000000001" customHeight="1" x14ac:dyDescent="0.2">
      <c r="B1200" s="2"/>
      <c r="C1200" s="2"/>
      <c r="D1200" s="2"/>
      <c r="E1200" s="2"/>
      <c r="F1200" s="29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5"/>
    </row>
    <row r="1201" spans="2:21" s="3" customFormat="1" ht="20.100000000000001" customHeight="1" x14ac:dyDescent="0.2">
      <c r="B1201" s="2"/>
      <c r="C1201" s="2"/>
      <c r="D1201" s="2"/>
      <c r="E1201" s="2"/>
      <c r="F1201" s="29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5"/>
    </row>
    <row r="1202" spans="2:21" s="3" customFormat="1" ht="20.100000000000001" customHeight="1" x14ac:dyDescent="0.2">
      <c r="B1202" s="2"/>
      <c r="C1202" s="2"/>
      <c r="D1202" s="2"/>
      <c r="E1202" s="2"/>
      <c r="F1202" s="29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5"/>
    </row>
    <row r="1203" spans="2:21" s="3" customFormat="1" ht="20.100000000000001" customHeight="1" x14ac:dyDescent="0.2">
      <c r="B1203" s="2"/>
      <c r="C1203" s="2"/>
      <c r="D1203" s="2"/>
      <c r="E1203" s="2"/>
      <c r="F1203" s="29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5"/>
    </row>
    <row r="1204" spans="2:21" s="3" customFormat="1" ht="20.100000000000001" customHeight="1" x14ac:dyDescent="0.2">
      <c r="B1204" s="2"/>
      <c r="C1204" s="2"/>
      <c r="D1204" s="2"/>
      <c r="E1204" s="2"/>
      <c r="F1204" s="29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5"/>
    </row>
    <row r="1205" spans="2:21" s="3" customFormat="1" ht="20.100000000000001" customHeight="1" x14ac:dyDescent="0.2">
      <c r="B1205" s="2"/>
      <c r="C1205" s="2"/>
      <c r="D1205" s="2"/>
      <c r="E1205" s="2"/>
      <c r="F1205" s="29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5"/>
    </row>
    <row r="1206" spans="2:21" s="3" customFormat="1" ht="20.100000000000001" customHeight="1" x14ac:dyDescent="0.2">
      <c r="B1206" s="2"/>
      <c r="C1206" s="2"/>
      <c r="D1206" s="2"/>
      <c r="E1206" s="2"/>
      <c r="F1206" s="29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2:21" s="3" customFormat="1" ht="20.100000000000001" customHeight="1" x14ac:dyDescent="0.2">
      <c r="B1207" s="2"/>
      <c r="C1207" s="2"/>
      <c r="D1207" s="2"/>
      <c r="E1207" s="2"/>
      <c r="F1207" s="29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2:21" s="3" customFormat="1" ht="20.100000000000001" customHeight="1" x14ac:dyDescent="0.2">
      <c r="B1208" s="2"/>
      <c r="C1208" s="2"/>
      <c r="D1208" s="2"/>
      <c r="E1208" s="2"/>
      <c r="F1208" s="29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2:21" s="3" customFormat="1" ht="20.100000000000001" customHeight="1" x14ac:dyDescent="0.2">
      <c r="B1209" s="2"/>
      <c r="C1209" s="2"/>
      <c r="D1209" s="2"/>
      <c r="E1209" s="2"/>
      <c r="F1209" s="29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2:21" s="3" customFormat="1" ht="20.100000000000001" customHeight="1" x14ac:dyDescent="0.2">
      <c r="B1210" s="2"/>
      <c r="C1210" s="2"/>
      <c r="D1210" s="2"/>
      <c r="E1210" s="2"/>
      <c r="F1210" s="29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2:21" s="3" customFormat="1" ht="20.100000000000001" customHeight="1" x14ac:dyDescent="0.2">
      <c r="B1211" s="2"/>
      <c r="C1211" s="2"/>
      <c r="D1211" s="2"/>
      <c r="E1211" s="2"/>
      <c r="F1211" s="29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2:21" s="3" customFormat="1" ht="20.100000000000001" customHeight="1" x14ac:dyDescent="0.2">
      <c r="B1212" s="2"/>
      <c r="C1212" s="2"/>
      <c r="D1212" s="2"/>
      <c r="E1212" s="2"/>
      <c r="F1212" s="29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2:21" s="3" customFormat="1" ht="20.100000000000001" customHeight="1" x14ac:dyDescent="0.2">
      <c r="B1213" s="2"/>
      <c r="C1213" s="2"/>
      <c r="D1213" s="2"/>
      <c r="E1213" s="2"/>
      <c r="F1213" s="29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2:21" s="3" customFormat="1" ht="20.100000000000001" customHeight="1" x14ac:dyDescent="0.2">
      <c r="B1214" s="2"/>
      <c r="C1214" s="2"/>
      <c r="D1214" s="2"/>
      <c r="E1214" s="2"/>
      <c r="F1214" s="29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2:21" s="3" customFormat="1" ht="20.100000000000001" customHeight="1" x14ac:dyDescent="0.2">
      <c r="B1215" s="2"/>
      <c r="C1215" s="2"/>
      <c r="D1215" s="2"/>
      <c r="E1215" s="2"/>
      <c r="F1215" s="29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2:21" ht="20.100000000000001" customHeight="1" x14ac:dyDescent="0.2">
      <c r="F1216" s="29"/>
    </row>
    <row r="1217" spans="6:6" ht="20.100000000000001" customHeight="1" x14ac:dyDescent="0.2">
      <c r="F1217" s="29"/>
    </row>
    <row r="1218" spans="6:6" ht="20.100000000000001" customHeight="1" x14ac:dyDescent="0.2">
      <c r="F1218" s="29"/>
    </row>
    <row r="1219" spans="6:6" ht="20.100000000000001" customHeight="1" x14ac:dyDescent="0.2">
      <c r="F1219" s="29"/>
    </row>
    <row r="1220" spans="6:6" ht="20.100000000000001" customHeight="1" x14ac:dyDescent="0.2">
      <c r="F1220" s="29"/>
    </row>
    <row r="1221" spans="6:6" ht="20.100000000000001" customHeight="1" x14ac:dyDescent="0.2">
      <c r="F1221" s="29"/>
    </row>
    <row r="1222" spans="6:6" ht="20.100000000000001" customHeight="1" x14ac:dyDescent="0.2">
      <c r="F1222" s="29"/>
    </row>
    <row r="1223" spans="6:6" ht="20.100000000000001" customHeight="1" x14ac:dyDescent="0.2">
      <c r="F1223" s="29"/>
    </row>
    <row r="1224" spans="6:6" ht="20.100000000000001" customHeight="1" x14ac:dyDescent="0.2">
      <c r="F1224" s="29"/>
    </row>
    <row r="1225" spans="6:6" ht="20.100000000000001" customHeight="1" x14ac:dyDescent="0.2">
      <c r="F1225" s="29"/>
    </row>
    <row r="1226" spans="6:6" ht="20.100000000000001" customHeight="1" x14ac:dyDescent="0.2">
      <c r="F1226" s="29"/>
    </row>
    <row r="1227" spans="6:6" ht="20.100000000000001" customHeight="1" x14ac:dyDescent="0.2">
      <c r="F1227" s="29"/>
    </row>
    <row r="1228" spans="6:6" ht="20.100000000000001" customHeight="1" x14ac:dyDescent="0.2">
      <c r="F1228" s="29"/>
    </row>
  </sheetData>
  <sheetProtection algorithmName="SHA-512" hashValue="jrtusXoofDvcUXCR8Vb8sDc6TXFMtsp7VHxD6hvzPSeU3DhLcZ4Z0PUDJKU2PPF1ngxnPP+BTG+THlnxlPPJ2g==" saltValue="nrujbPsmz0BU0aePckUsMQ==" spinCount="100000" sheet="1" objects="1" scenarios="1"/>
  <mergeCells count="15">
    <mergeCell ref="A3:H3"/>
    <mergeCell ref="F8:I10"/>
    <mergeCell ref="G19:H19"/>
    <mergeCell ref="G16:H16"/>
    <mergeCell ref="F6:I6"/>
    <mergeCell ref="G17:H17"/>
    <mergeCell ref="G18:H18"/>
    <mergeCell ref="B6:C6"/>
    <mergeCell ref="A5:D5"/>
    <mergeCell ref="A13:D13"/>
    <mergeCell ref="A21:D21"/>
    <mergeCell ref="A32:D32"/>
    <mergeCell ref="A34:D34"/>
    <mergeCell ref="A49:D49"/>
    <mergeCell ref="B23:D24"/>
  </mergeCells>
  <conditionalFormatting sqref="A21">
    <cfRule type="cellIs" dxfId="53" priority="25" operator="equal">
      <formula>"Observações"</formula>
    </cfRule>
    <cfRule type="cellIs" dxfId="52" priority="26" operator="equal">
      <formula>"Observação"</formula>
    </cfRule>
    <cfRule type="cellIs" dxfId="51" priority="27" operator="lessThan">
      <formula>0</formula>
    </cfRule>
  </conditionalFormatting>
  <conditionalFormatting sqref="A32">
    <cfRule type="cellIs" dxfId="50" priority="19" operator="equal">
      <formula>"Observações"</formula>
    </cfRule>
    <cfRule type="cellIs" dxfId="49" priority="20" operator="equal">
      <formula>"Observação"</formula>
    </cfRule>
    <cfRule type="cellIs" dxfId="48" priority="21" operator="lessThan">
      <formula>0</formula>
    </cfRule>
  </conditionalFormatting>
  <conditionalFormatting sqref="A3:H3 J3:XFD4 A4:A5 F5:I5 N6:U6 W6:XFD6 E7:I7 N7:XFD7 B8:D9 E8:E11 N8:U13 Y8:XFD13 V8:X1005 B12:E12 A13 E13 B14 N15:U16 E15:E17 Y15:XFD1005 U17:U22 N17:T108 B18:D18 F22:I22 F23:F37 I23:I37 U24:U32 B27:D27 B29:D31 U34:U42 F38:I39 U44:U52 F46:I58 A49:D49 C54:E54 U54:U62 B55:E55 B57:E58 B59:B70 G59:I70 U64:U72 B71:I1048576 U74:U82 U84:U92 U94:U102 U104:U112 J109:T1205 U114:U122 U124:U132 U134:U142 U144:U152 U154:U162 U164:U172 U174:U182 U184:U192 U194:U202 U204:U212 U214:U222 U224:U232 U234:U242 U244:U252 U254:U262 U264:U272 U274:U282 U284:U292 U294:U302 U304:U312 U314:U322 U324:U332 U334:U342 U344:U352 U354:U362 U364:U372 U374:U382 U384:U392 U394:U402 U404:U412 U414:U422 U424:U432 U434:U442 U444:U452 U454:U462 U464:U472 U474:U482 U484:U492 U494:U502 U504:U512 U514:U522 U524:U532 U534:U542 U544:U552 U554:U562 U564:U572 U574:U582 U584:U592 U594:U602 U604:U612 U614:U622 U624:U632 U634:U642 U644:U652 U654:U662 U664:U672 U674:U682 U684:U692 U694:U702 U704:U712 U714:U722 U724:U732 U734:U742 U744:U752 U754:U762 U764:U772 U774:U782 U784:U792 U794:U802 U804:U812 U814:U822 U824:U832 U834:U842 U844:U852 U854:U862 U864:U872 U874:U882 U884:U892 U894:U902 U904:U912 U914:U922 U924:U932 U934:U942 U944:U952 U954:U962 U964:U972 U974:U982 U984:U992 U994:U1002 U1004:U1012 V1006:XFD1205 U1014:U1022 U1024:U1032 U1034:U1042 U1044:U1052 U1054:U1062 U1064:U1072 U1074:U1082 U1084:U1092 U1094:U1102 U1104:U1112 U1114:U1122 U1124:U1132 U1134:U1142 U1144:U1152 U1154:U1162 U1164:U1172 U1174:U1182 U1184:U1192 U1194:U1202 U1204:U1205 J1206:XFD1048576 E5:E6">
    <cfRule type="cellIs" dxfId="47" priority="34" operator="equal">
      <formula>"Observações"</formula>
    </cfRule>
    <cfRule type="cellIs" dxfId="46" priority="35" operator="equal">
      <formula>"Observação"</formula>
    </cfRule>
    <cfRule type="cellIs" dxfId="45" priority="36" operator="lessThan">
      <formula>0</formula>
    </cfRule>
  </conditionalFormatting>
  <conditionalFormatting sqref="B46:D46">
    <cfRule type="cellIs" dxfId="44" priority="1" operator="equal">
      <formula>"Observações"</formula>
    </cfRule>
    <cfRule type="cellIs" dxfId="43" priority="2" operator="equal">
      <formula>"Observação"</formula>
    </cfRule>
    <cfRule type="cellIs" dxfId="42" priority="3" operator="lessThan">
      <formula>0</formula>
    </cfRule>
  </conditionalFormatting>
  <conditionalFormatting sqref="B53:D53">
    <cfRule type="cellIs" dxfId="41" priority="4" operator="equal">
      <formula>"Observações"</formula>
    </cfRule>
    <cfRule type="cellIs" dxfId="40" priority="5" operator="equal">
      <formula>"Observação"</formula>
    </cfRule>
    <cfRule type="cellIs" dxfId="39" priority="6" operator="lessThan">
      <formula>0</formula>
    </cfRule>
  </conditionalFormatting>
  <conditionalFormatting sqref="B43:E45">
    <cfRule type="cellIs" dxfId="38" priority="7" operator="equal">
      <formula>"Observações"</formula>
    </cfRule>
    <cfRule type="cellIs" dxfId="37" priority="8" operator="equal">
      <formula>"Observação"</formula>
    </cfRule>
    <cfRule type="cellIs" dxfId="36" priority="9" operator="lessThan">
      <formula>0</formula>
    </cfRule>
  </conditionalFormatting>
  <conditionalFormatting sqref="E19:E48 A41:D41 B47:E48 B50:E50 E50:E54 B51 D51:E51 B52:E52">
    <cfRule type="cellIs" dxfId="35" priority="22" operator="equal">
      <formula>"Observações"</formula>
    </cfRule>
    <cfRule type="cellIs" dxfId="34" priority="23" operator="equal">
      <formula>"Observação"</formula>
    </cfRule>
    <cfRule type="cellIs" dxfId="33" priority="24" operator="lessThan">
      <formula>0</formula>
    </cfRule>
  </conditionalFormatting>
  <conditionalFormatting sqref="N5:XFD5 J5:M108 B23 B25:D25 B26 D26">
    <cfRule type="cellIs" dxfId="32" priority="28" operator="equal">
      <formula>"Observações"</formula>
    </cfRule>
    <cfRule type="cellIs" dxfId="31" priority="29" operator="equal">
      <formula>"Observação"</formula>
    </cfRule>
    <cfRule type="cellIs" dxfId="30" priority="30" operator="lessThan">
      <formula>0</formula>
    </cfRule>
  </conditionalFormatting>
  <printOptions horizontalCentered="1"/>
  <pageMargins left="0" right="0" top="0" bottom="0" header="0" footer="0"/>
  <pageSetup paperSize="9" orientation="portrait" r:id="rId1"/>
  <ignoredErrors>
    <ignoredError sqref="C8:C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55A4-29CE-4885-8931-6808CA594AFA}">
  <dimension ref="A1:AB1173"/>
  <sheetViews>
    <sheetView tabSelected="1" zoomScaleNormal="100" workbookViewId="0">
      <selection activeCell="E17" sqref="E17"/>
    </sheetView>
  </sheetViews>
  <sheetFormatPr defaultColWidth="15.625" defaultRowHeight="20.100000000000001" customHeight="1" x14ac:dyDescent="0.2"/>
  <cols>
    <col min="1" max="4" width="25.625" style="2" customWidth="1"/>
    <col min="5" max="5" width="10.625" style="2" customWidth="1"/>
    <col min="6" max="9" width="25.625" style="2" customWidth="1"/>
    <col min="10" max="10" width="10.625" style="2" customWidth="1"/>
    <col min="11" max="14" width="25.625" style="2" customWidth="1"/>
    <col min="15" max="20" width="15.625" style="2"/>
    <col min="21" max="28" width="15.625" style="3"/>
    <col min="29" max="16384" width="15.625" style="2"/>
  </cols>
  <sheetData>
    <row r="1" spans="1:28" ht="99.9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1:28" ht="20.100000000000001" customHeight="1" x14ac:dyDescent="0.2">
      <c r="A3" s="63" t="s">
        <v>25</v>
      </c>
      <c r="B3" s="63"/>
      <c r="C3" s="63"/>
      <c r="D3" s="63"/>
      <c r="E3" s="63"/>
      <c r="F3" s="63"/>
      <c r="G3" s="63"/>
      <c r="H3" s="63"/>
      <c r="I3" s="63"/>
      <c r="J3" s="21"/>
      <c r="K3" s="21"/>
      <c r="L3" s="21"/>
      <c r="M3" s="21"/>
      <c r="N3" s="21"/>
    </row>
    <row r="4" spans="1:28" s="74" customFormat="1" ht="20.100000000000001" customHeight="1" x14ac:dyDescent="0.2">
      <c r="U4" s="75"/>
      <c r="V4" s="75"/>
      <c r="W4" s="75"/>
      <c r="X4" s="75"/>
      <c r="Y4" s="75"/>
      <c r="Z4" s="75"/>
      <c r="AA4" s="75"/>
      <c r="AB4" s="75"/>
    </row>
    <row r="5" spans="1:28" ht="20.100000000000001" customHeight="1" thickBot="1" x14ac:dyDescent="0.25">
      <c r="A5" s="59" t="s">
        <v>4</v>
      </c>
      <c r="B5" s="59"/>
      <c r="C5" s="59"/>
      <c r="D5" s="59"/>
      <c r="F5" s="59" t="s">
        <v>14</v>
      </c>
      <c r="G5" s="59"/>
      <c r="H5" s="59"/>
      <c r="I5" s="59"/>
      <c r="K5" s="59" t="s">
        <v>25</v>
      </c>
      <c r="L5" s="59"/>
      <c r="M5" s="59"/>
      <c r="N5" s="59"/>
    </row>
    <row r="6" spans="1:28" ht="20.100000000000001" customHeight="1" x14ac:dyDescent="0.2">
      <c r="A6" s="64"/>
      <c r="B6" s="64"/>
      <c r="C6" s="65"/>
      <c r="D6" s="65"/>
    </row>
    <row r="7" spans="1:28" ht="20.100000000000001" customHeight="1" x14ac:dyDescent="0.2">
      <c r="F7" s="61" t="s">
        <v>41</v>
      </c>
      <c r="G7" s="61"/>
      <c r="H7" s="61"/>
      <c r="I7" s="61"/>
      <c r="K7" s="71"/>
      <c r="L7" s="71"/>
      <c r="M7" s="71"/>
      <c r="N7" s="71"/>
      <c r="U7" s="5"/>
    </row>
    <row r="8" spans="1:28" ht="20.100000000000001" customHeight="1" x14ac:dyDescent="0.2">
      <c r="B8" s="6" t="s">
        <v>0</v>
      </c>
      <c r="C8" s="37">
        <f>'OPÇÃO 1'!C8</f>
        <v>0.1125</v>
      </c>
      <c r="D8" s="7" t="s">
        <v>2</v>
      </c>
      <c r="F8" s="61"/>
      <c r="G8" s="61"/>
      <c r="H8" s="61"/>
      <c r="I8" s="61"/>
      <c r="K8" s="71"/>
      <c r="L8" s="71"/>
      <c r="M8" s="71"/>
      <c r="N8" s="71"/>
      <c r="U8" s="5"/>
    </row>
    <row r="9" spans="1:28" ht="20.100000000000001" customHeight="1" x14ac:dyDescent="0.3">
      <c r="B9" s="8" t="s">
        <v>1</v>
      </c>
      <c r="C9" s="37">
        <f>'OPÇÃO 1'!C9</f>
        <v>3.7499999999999999E-2</v>
      </c>
      <c r="D9" s="9" t="s">
        <v>2</v>
      </c>
      <c r="F9" s="61"/>
      <c r="G9" s="61"/>
      <c r="H9" s="61"/>
      <c r="I9" s="61"/>
      <c r="L9" s="11" t="s">
        <v>42</v>
      </c>
      <c r="M9" s="58" t="s">
        <v>6</v>
      </c>
      <c r="N9" s="58"/>
      <c r="U9" s="5"/>
    </row>
    <row r="10" spans="1:28" ht="20.100000000000001" customHeight="1" x14ac:dyDescent="0.3">
      <c r="F10" s="4"/>
      <c r="G10" s="10"/>
      <c r="H10" s="4"/>
      <c r="I10" s="4"/>
      <c r="L10" s="11" t="s">
        <v>43</v>
      </c>
      <c r="M10" s="58" t="s">
        <v>7</v>
      </c>
      <c r="N10" s="58"/>
      <c r="U10" s="5"/>
    </row>
    <row r="11" spans="1:28" ht="20.100000000000001" customHeight="1" x14ac:dyDescent="0.3">
      <c r="F11" s="1"/>
      <c r="G11" s="1"/>
      <c r="H11" s="4"/>
      <c r="I11" s="4"/>
      <c r="L11" s="11" t="s">
        <v>36</v>
      </c>
      <c r="M11" s="58" t="s">
        <v>8</v>
      </c>
      <c r="N11" s="58"/>
      <c r="U11" s="5"/>
    </row>
    <row r="12" spans="1:28" ht="20.100000000000001" customHeight="1" x14ac:dyDescent="0.3">
      <c r="A12" s="56" t="s">
        <v>33</v>
      </c>
      <c r="B12" s="56"/>
      <c r="C12" s="56"/>
      <c r="D12" s="56"/>
      <c r="F12" s="4"/>
      <c r="G12" s="4"/>
      <c r="H12" s="4"/>
      <c r="I12" s="4"/>
      <c r="U12" s="5"/>
    </row>
    <row r="13" spans="1:28" ht="20.100000000000001" customHeight="1" x14ac:dyDescent="0.2">
      <c r="A13" s="7"/>
      <c r="B13" s="7"/>
      <c r="C13" s="7"/>
      <c r="D13" s="7"/>
      <c r="K13" s="66" t="s">
        <v>24</v>
      </c>
      <c r="L13" s="66"/>
      <c r="M13" s="66"/>
      <c r="N13" s="66"/>
      <c r="U13" s="5"/>
    </row>
    <row r="14" spans="1:28" ht="20.100000000000001" customHeight="1" x14ac:dyDescent="0.2">
      <c r="A14" s="42"/>
      <c r="B14" s="42"/>
      <c r="C14" s="42"/>
      <c r="D14" s="42"/>
      <c r="F14" s="1"/>
      <c r="K14" s="66"/>
      <c r="L14" s="66"/>
      <c r="M14" s="66"/>
      <c r="N14" s="66"/>
      <c r="U14" s="5"/>
    </row>
    <row r="15" spans="1:28" ht="20.100000000000001" customHeight="1" x14ac:dyDescent="0.2">
      <c r="A15" s="42"/>
      <c r="B15" s="42"/>
      <c r="C15" s="42"/>
      <c r="D15" s="42"/>
      <c r="U15" s="5"/>
    </row>
    <row r="16" spans="1:28" ht="20.100000000000001" customHeight="1" x14ac:dyDescent="0.2">
      <c r="K16" s="4" t="s">
        <v>10</v>
      </c>
      <c r="U16" s="5"/>
    </row>
    <row r="17" spans="1:21" ht="20.100000000000001" customHeight="1" x14ac:dyDescent="0.3">
      <c r="B17" s="13" t="s">
        <v>37</v>
      </c>
      <c r="C17" s="23">
        <f>((1+C8)/(1+C9))-1</f>
        <v>7.2289156626506035E-2</v>
      </c>
      <c r="D17" s="15" t="s">
        <v>2</v>
      </c>
      <c r="L17" s="11" t="s">
        <v>56</v>
      </c>
      <c r="M17" s="16">
        <f>H30</f>
        <v>99282.296650717661</v>
      </c>
      <c r="U17" s="5"/>
    </row>
    <row r="18" spans="1:21" ht="20.100000000000001" customHeight="1" x14ac:dyDescent="0.3">
      <c r="F18" s="4" t="s">
        <v>5</v>
      </c>
      <c r="L18" s="11" t="s">
        <v>36</v>
      </c>
      <c r="M18" s="53">
        <f>H26</f>
        <v>0.12590361445783138</v>
      </c>
      <c r="U18" s="5"/>
    </row>
    <row r="19" spans="1:21" ht="20.100000000000001" customHeight="1" x14ac:dyDescent="0.3">
      <c r="G19" s="11" t="s">
        <v>42</v>
      </c>
      <c r="H19" s="58" t="s">
        <v>6</v>
      </c>
      <c r="I19" s="58"/>
      <c r="U19" s="5"/>
    </row>
    <row r="20" spans="1:21" ht="20.100000000000001" customHeight="1" x14ac:dyDescent="0.3">
      <c r="A20" s="56" t="s">
        <v>44</v>
      </c>
      <c r="B20" s="56"/>
      <c r="C20" s="56"/>
      <c r="D20" s="56"/>
      <c r="G20" s="11" t="s">
        <v>43</v>
      </c>
      <c r="H20" s="58" t="s">
        <v>7</v>
      </c>
      <c r="I20" s="58"/>
      <c r="K20" s="4" t="s">
        <v>12</v>
      </c>
      <c r="U20" s="5"/>
    </row>
    <row r="21" spans="1:21" ht="20.100000000000001" customHeight="1" x14ac:dyDescent="0.3">
      <c r="G21" s="11" t="s">
        <v>36</v>
      </c>
      <c r="H21" s="58" t="s">
        <v>8</v>
      </c>
      <c r="I21" s="58"/>
      <c r="L21" s="19" t="s">
        <v>57</v>
      </c>
      <c r="M21" s="32">
        <f>M17*M18</f>
        <v>12500</v>
      </c>
      <c r="N21" s="33" t="s">
        <v>29</v>
      </c>
      <c r="U21" s="5"/>
    </row>
    <row r="22" spans="1:21" ht="20.100000000000001" customHeight="1" x14ac:dyDescent="0.2">
      <c r="A22" s="61" t="s">
        <v>45</v>
      </c>
      <c r="B22" s="61"/>
      <c r="C22" s="61"/>
      <c r="D22" s="61"/>
      <c r="U22" s="5"/>
    </row>
    <row r="23" spans="1:21" ht="20.100000000000001" customHeight="1" x14ac:dyDescent="0.2">
      <c r="A23" s="61"/>
      <c r="B23" s="61"/>
      <c r="C23" s="61"/>
      <c r="D23" s="61"/>
      <c r="U23" s="5"/>
    </row>
    <row r="24" spans="1:21" ht="20.100000000000001" customHeight="1" x14ac:dyDescent="0.2">
      <c r="F24" s="4" t="s">
        <v>10</v>
      </c>
      <c r="K24" s="61" t="s">
        <v>58</v>
      </c>
      <c r="L24" s="61"/>
      <c r="M24" s="61"/>
      <c r="N24" s="61"/>
      <c r="U24" s="5"/>
    </row>
    <row r="25" spans="1:21" ht="20.100000000000001" customHeight="1" x14ac:dyDescent="0.3">
      <c r="A25" s="43"/>
      <c r="B25" s="43"/>
      <c r="C25" s="43"/>
      <c r="D25" s="43"/>
      <c r="G25" s="11" t="s">
        <v>43</v>
      </c>
      <c r="H25" s="52">
        <v>12500</v>
      </c>
      <c r="I25" s="41"/>
      <c r="K25" s="61"/>
      <c r="L25" s="61"/>
      <c r="M25" s="61"/>
      <c r="N25" s="61"/>
      <c r="U25" s="5"/>
    </row>
    <row r="26" spans="1:21" ht="20.100000000000001" customHeight="1" x14ac:dyDescent="0.3">
      <c r="A26" s="43"/>
      <c r="B26" s="43"/>
      <c r="C26" s="43"/>
      <c r="D26" s="43"/>
      <c r="G26" s="11" t="s">
        <v>36</v>
      </c>
      <c r="H26" s="53">
        <f>C47</f>
        <v>0.12590361445783138</v>
      </c>
      <c r="I26" s="24"/>
      <c r="U26" s="5"/>
    </row>
    <row r="27" spans="1:21" ht="20.100000000000001" customHeight="1" x14ac:dyDescent="0.2">
      <c r="U27" s="5"/>
    </row>
    <row r="28" spans="1:21" ht="20.100000000000001" customHeight="1" x14ac:dyDescent="0.2">
      <c r="K28" s="7" t="s">
        <v>26</v>
      </c>
      <c r="U28" s="5"/>
    </row>
    <row r="29" spans="1:21" ht="20.100000000000001" customHeight="1" x14ac:dyDescent="0.3">
      <c r="B29" s="13" t="s">
        <v>37</v>
      </c>
      <c r="C29" s="14">
        <f>((1+C17)^(1/12))-1</f>
        <v>5.8332610875349022E-3</v>
      </c>
      <c r="D29" s="15" t="s">
        <v>3</v>
      </c>
      <c r="F29" s="4" t="s">
        <v>12</v>
      </c>
      <c r="K29" s="61" t="s">
        <v>27</v>
      </c>
      <c r="L29" s="61"/>
      <c r="M29" s="61"/>
      <c r="N29" s="61"/>
      <c r="U29" s="5"/>
    </row>
    <row r="30" spans="1:21" ht="20.100000000000001" customHeight="1" x14ac:dyDescent="0.3">
      <c r="A30" s="17"/>
      <c r="B30" s="34"/>
      <c r="C30" s="7"/>
      <c r="G30" s="11" t="s">
        <v>56</v>
      </c>
      <c r="H30" s="16">
        <f>H25/H26</f>
        <v>99282.296650717661</v>
      </c>
      <c r="I30" s="15"/>
      <c r="K30" s="61"/>
      <c r="L30" s="61"/>
      <c r="M30" s="61"/>
      <c r="N30" s="61"/>
      <c r="U30" s="5"/>
    </row>
    <row r="31" spans="1:21" ht="20.100000000000001" customHeight="1" x14ac:dyDescent="0.2">
      <c r="K31" s="61"/>
      <c r="L31" s="61"/>
      <c r="M31" s="61"/>
      <c r="N31" s="61"/>
      <c r="U31" s="5"/>
    </row>
    <row r="32" spans="1:21" ht="20.100000000000001" customHeight="1" x14ac:dyDescent="0.2">
      <c r="U32" s="5"/>
    </row>
    <row r="33" spans="1:21" ht="20.100000000000001" customHeight="1" x14ac:dyDescent="0.2">
      <c r="A33" s="56" t="s">
        <v>59</v>
      </c>
      <c r="B33" s="56"/>
      <c r="C33" s="56"/>
      <c r="D33" s="56"/>
      <c r="F33" s="70" t="s">
        <v>28</v>
      </c>
      <c r="G33" s="70"/>
      <c r="H33" s="70"/>
      <c r="I33" s="70"/>
      <c r="U33" s="5"/>
    </row>
    <row r="34" spans="1:21" ht="20.100000000000001" customHeight="1" x14ac:dyDescent="0.2">
      <c r="F34" s="70"/>
      <c r="G34" s="70"/>
      <c r="H34" s="70"/>
      <c r="I34" s="70"/>
      <c r="U34" s="5"/>
    </row>
    <row r="35" spans="1:21" ht="20.100000000000001" customHeight="1" x14ac:dyDescent="0.2">
      <c r="A35" s="57" t="s">
        <v>60</v>
      </c>
      <c r="B35" s="57"/>
      <c r="C35" s="57"/>
      <c r="D35" s="57"/>
      <c r="U35" s="5"/>
    </row>
    <row r="36" spans="1:21" ht="20.100000000000001" customHeight="1" x14ac:dyDescent="0.2">
      <c r="A36" s="43"/>
      <c r="B36" s="43"/>
      <c r="C36" s="43"/>
      <c r="D36" s="43"/>
      <c r="U36" s="5"/>
    </row>
    <row r="37" spans="1:21" ht="20.100000000000001" customHeight="1" x14ac:dyDescent="0.2">
      <c r="B37"/>
      <c r="U37" s="5"/>
    </row>
    <row r="38" spans="1:21" ht="20.100000000000001" customHeight="1" x14ac:dyDescent="0.2">
      <c r="B38"/>
      <c r="U38" s="5"/>
    </row>
    <row r="39" spans="1:21" ht="20.100000000000001" customHeight="1" x14ac:dyDescent="0.2">
      <c r="G39" s="4"/>
      <c r="H39" s="4"/>
      <c r="I39" s="4"/>
      <c r="U39" s="5"/>
    </row>
    <row r="40" spans="1:21" ht="20.100000000000001" customHeight="1" x14ac:dyDescent="0.2">
      <c r="U40" s="5"/>
    </row>
    <row r="41" spans="1:21" ht="20.100000000000001" customHeight="1" x14ac:dyDescent="0.2">
      <c r="U41" s="5"/>
    </row>
    <row r="42" spans="1:21" ht="20.100000000000001" customHeight="1" x14ac:dyDescent="0.2">
      <c r="U42" s="5"/>
    </row>
    <row r="43" spans="1:21" ht="20.100000000000001" customHeight="1" x14ac:dyDescent="0.2">
      <c r="U43" s="5"/>
    </row>
    <row r="44" spans="1:21" ht="20.100000000000001" customHeight="1" x14ac:dyDescent="0.3">
      <c r="B44" s="13" t="s">
        <v>61</v>
      </c>
      <c r="C44" s="23">
        <f>'OPÇÃO 1'!C43</f>
        <v>0.05</v>
      </c>
      <c r="D44" s="15" t="s">
        <v>2</v>
      </c>
      <c r="U44" s="5"/>
    </row>
    <row r="45" spans="1:21" ht="20.100000000000001" customHeight="1" x14ac:dyDescent="0.3">
      <c r="B45" s="13" t="s">
        <v>51</v>
      </c>
      <c r="C45" s="23">
        <f>C17</f>
        <v>7.2289156626506035E-2</v>
      </c>
      <c r="D45" s="15" t="s">
        <v>2</v>
      </c>
      <c r="U45" s="5"/>
    </row>
    <row r="46" spans="1:21" ht="20.100000000000001" customHeight="1" x14ac:dyDescent="0.2">
      <c r="U46" s="5"/>
    </row>
    <row r="47" spans="1:21" ht="20.100000000000001" customHeight="1" x14ac:dyDescent="0.3">
      <c r="B47" s="16" t="s">
        <v>64</v>
      </c>
      <c r="C47" s="50">
        <f>((1+C45)*(1+C44))-1</f>
        <v>0.12590361445783138</v>
      </c>
      <c r="D47" s="15" t="s">
        <v>2</v>
      </c>
      <c r="U47" s="5"/>
    </row>
    <row r="48" spans="1:21" ht="20.100000000000001" customHeight="1" x14ac:dyDescent="0.2">
      <c r="U48" s="5"/>
    </row>
    <row r="49" spans="1:21" ht="20.100000000000001" customHeight="1" x14ac:dyDescent="0.2">
      <c r="U49" s="5"/>
    </row>
    <row r="50" spans="1:21" ht="20.100000000000001" customHeight="1" x14ac:dyDescent="0.2">
      <c r="A50" s="57" t="s">
        <v>65</v>
      </c>
      <c r="B50" s="57"/>
      <c r="C50" s="57"/>
      <c r="D50" s="57"/>
      <c r="U50" s="5"/>
    </row>
    <row r="51" spans="1:21" ht="20.100000000000001" customHeight="1" x14ac:dyDescent="0.2">
      <c r="U51" s="5"/>
    </row>
    <row r="52" spans="1:21" ht="20.100000000000001" customHeight="1" x14ac:dyDescent="0.2">
      <c r="C52"/>
      <c r="U52" s="5"/>
    </row>
    <row r="53" spans="1:21" ht="20.100000000000001" customHeight="1" x14ac:dyDescent="0.2">
      <c r="U53" s="5"/>
    </row>
    <row r="54" spans="1:21" ht="20.100000000000001" customHeight="1" x14ac:dyDescent="0.3">
      <c r="B54" s="16" t="s">
        <v>64</v>
      </c>
      <c r="C54" s="50">
        <f>((1+C47)^(1/12))-1</f>
        <v>9.9311502989161138E-3</v>
      </c>
      <c r="D54" s="15" t="s">
        <v>3</v>
      </c>
      <c r="U54" s="5"/>
    </row>
    <row r="55" spans="1:21" ht="20.100000000000001" customHeight="1" x14ac:dyDescent="0.2">
      <c r="U55" s="5"/>
    </row>
    <row r="56" spans="1:21" ht="20.100000000000001" customHeight="1" x14ac:dyDescent="0.2">
      <c r="U56" s="5"/>
    </row>
    <row r="57" spans="1:21" ht="20.100000000000001" customHeight="1" x14ac:dyDescent="0.2">
      <c r="U57" s="5"/>
    </row>
    <row r="58" spans="1:21" ht="20.100000000000001" customHeight="1" x14ac:dyDescent="0.2">
      <c r="U58" s="5"/>
    </row>
    <row r="59" spans="1:21" s="3" customFormat="1" ht="20.100000000000001" customHeight="1" x14ac:dyDescent="0.2">
      <c r="A59" s="2"/>
      <c r="B59" s="2"/>
      <c r="C59" s="2"/>
      <c r="D59" s="2"/>
      <c r="E59" s="2"/>
      <c r="J59" s="2"/>
      <c r="O59" s="2"/>
      <c r="P59" s="2"/>
      <c r="Q59" s="2"/>
      <c r="R59" s="2"/>
      <c r="S59" s="2"/>
      <c r="T59" s="2"/>
      <c r="U59" s="5"/>
    </row>
    <row r="60" spans="1:21" s="3" customFormat="1" ht="20.100000000000001" customHeight="1" x14ac:dyDescent="0.2">
      <c r="A60" s="2"/>
      <c r="B60" s="2"/>
      <c r="C60" s="2"/>
      <c r="D60" s="2"/>
      <c r="E60" s="2"/>
      <c r="J60" s="2"/>
      <c r="O60" s="2"/>
      <c r="P60" s="2"/>
      <c r="Q60" s="2"/>
      <c r="R60" s="2"/>
      <c r="S60" s="2"/>
      <c r="T60" s="2"/>
      <c r="U60" s="5"/>
    </row>
    <row r="61" spans="1:21" s="3" customFormat="1" ht="20.100000000000001" customHeight="1" x14ac:dyDescent="0.2">
      <c r="A61" s="2"/>
      <c r="B61" s="2"/>
      <c r="C61" s="2"/>
      <c r="D61" s="2"/>
      <c r="E61" s="2"/>
      <c r="J61" s="2"/>
      <c r="O61" s="2"/>
      <c r="P61" s="2"/>
      <c r="Q61" s="2"/>
      <c r="R61" s="2"/>
      <c r="S61" s="2"/>
      <c r="T61" s="2"/>
      <c r="U61" s="5"/>
    </row>
    <row r="62" spans="1:21" s="3" customFormat="1" ht="20.100000000000001" customHeight="1" x14ac:dyDescent="0.2">
      <c r="A62" s="2"/>
      <c r="B62" s="2"/>
      <c r="C62" s="2"/>
      <c r="D62" s="2"/>
      <c r="E62" s="2"/>
      <c r="J62" s="2"/>
      <c r="O62" s="2"/>
      <c r="P62" s="2"/>
      <c r="Q62" s="2"/>
      <c r="R62" s="2"/>
      <c r="S62" s="2"/>
      <c r="T62" s="2"/>
      <c r="U62" s="5"/>
    </row>
    <row r="63" spans="1:21" s="3" customFormat="1" ht="20.100000000000001" customHeight="1" x14ac:dyDescent="0.2">
      <c r="A63" s="2"/>
      <c r="B63" s="2"/>
      <c r="C63" s="2"/>
      <c r="D63" s="2"/>
      <c r="E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5"/>
    </row>
    <row r="64" spans="1:21" s="3" customFormat="1" ht="20.100000000000001" customHeight="1" x14ac:dyDescent="0.2">
      <c r="A64" s="2"/>
      <c r="B64" s="2"/>
      <c r="C64" s="2"/>
      <c r="D64" s="2"/>
      <c r="E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5"/>
    </row>
    <row r="65" spans="1:21" s="3" customFormat="1" ht="20.100000000000001" customHeight="1" x14ac:dyDescent="0.2">
      <c r="A65" s="2"/>
      <c r="B65" s="2"/>
      <c r="C65" s="2"/>
      <c r="D65" s="2"/>
      <c r="E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5"/>
    </row>
    <row r="66" spans="1:21" s="3" customFormat="1" ht="20.100000000000001" customHeight="1" x14ac:dyDescent="0.2">
      <c r="A66" s="2"/>
      <c r="B66" s="2"/>
      <c r="C66" s="2"/>
      <c r="D66" s="2"/>
      <c r="E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5"/>
    </row>
    <row r="67" spans="1:21" s="3" customFormat="1" ht="20.100000000000001" customHeight="1" x14ac:dyDescent="0.2">
      <c r="A67" s="2"/>
      <c r="B67" s="2"/>
      <c r="C67" s="2"/>
      <c r="D67" s="2"/>
      <c r="E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5"/>
    </row>
    <row r="68" spans="1:21" s="3" customFormat="1" ht="20.100000000000001" customHeight="1" x14ac:dyDescent="0.2">
      <c r="A68" s="2"/>
      <c r="B68" s="2"/>
      <c r="C68" s="2"/>
      <c r="D68" s="2"/>
      <c r="E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5"/>
    </row>
    <row r="69" spans="1:21" s="3" customFormat="1" ht="20.100000000000001" customHeight="1" x14ac:dyDescent="0.2">
      <c r="A69" s="2"/>
      <c r="B69" s="2"/>
      <c r="C69" s="2"/>
      <c r="D69" s="2"/>
      <c r="E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5"/>
    </row>
    <row r="70" spans="1:21" s="3" customFormat="1" ht="20.100000000000001" customHeight="1" x14ac:dyDescent="0.2">
      <c r="A70" s="2"/>
      <c r="B70" s="2"/>
      <c r="C70" s="2"/>
      <c r="D70" s="2"/>
      <c r="E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5"/>
    </row>
    <row r="71" spans="1:21" s="3" customFormat="1" ht="20.100000000000001" customHeight="1" x14ac:dyDescent="0.2">
      <c r="A71" s="2"/>
      <c r="B71" s="2"/>
      <c r="C71" s="2"/>
      <c r="D71" s="2"/>
      <c r="E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5"/>
    </row>
    <row r="72" spans="1:21" s="3" customFormat="1" ht="20.100000000000001" customHeight="1" x14ac:dyDescent="0.2">
      <c r="A72" s="2"/>
      <c r="B72" s="2"/>
      <c r="C72" s="2"/>
      <c r="D72" s="2"/>
      <c r="E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5"/>
    </row>
    <row r="73" spans="1:21" s="3" customFormat="1" ht="20.100000000000001" customHeight="1" x14ac:dyDescent="0.2">
      <c r="A73" s="2"/>
      <c r="B73" s="2"/>
      <c r="C73" s="2"/>
      <c r="D73" s="2"/>
      <c r="E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5"/>
    </row>
    <row r="74" spans="1:21" s="3" customFormat="1" ht="20.100000000000001" customHeight="1" x14ac:dyDescent="0.2">
      <c r="A74" s="2"/>
      <c r="B74" s="2"/>
      <c r="C74" s="2"/>
      <c r="D74" s="2"/>
      <c r="E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5"/>
    </row>
    <row r="75" spans="1:21" s="3" customFormat="1" ht="20.100000000000001" customHeight="1" x14ac:dyDescent="0.2">
      <c r="A75" s="2"/>
      <c r="B75" s="2"/>
      <c r="C75" s="2"/>
      <c r="D75" s="2"/>
      <c r="E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5"/>
    </row>
    <row r="76" spans="1:21" s="3" customFormat="1" ht="20.100000000000001" customHeight="1" x14ac:dyDescent="0.2">
      <c r="A76" s="2"/>
      <c r="B76" s="2"/>
      <c r="C76" s="2"/>
      <c r="D76" s="2"/>
      <c r="E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5"/>
    </row>
    <row r="77" spans="1:21" s="3" customFormat="1" ht="20.100000000000001" customHeight="1" x14ac:dyDescent="0.2">
      <c r="A77" s="2"/>
      <c r="B77" s="2"/>
      <c r="C77" s="2"/>
      <c r="D77" s="2"/>
      <c r="E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5"/>
    </row>
    <row r="78" spans="1:21" s="3" customFormat="1" ht="20.100000000000001" customHeight="1" x14ac:dyDescent="0.2">
      <c r="A78" s="2"/>
      <c r="B78" s="2"/>
      <c r="C78" s="2"/>
      <c r="D78" s="2"/>
      <c r="E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5"/>
    </row>
    <row r="79" spans="1:21" s="3" customFormat="1" ht="20.100000000000001" customHeight="1" x14ac:dyDescent="0.2">
      <c r="A79" s="2"/>
      <c r="B79" s="2"/>
      <c r="C79" s="2"/>
      <c r="D79" s="2"/>
      <c r="E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5"/>
    </row>
    <row r="80" spans="1:21" s="3" customFormat="1" ht="20.100000000000001" customHeight="1" x14ac:dyDescent="0.2">
      <c r="A80" s="2"/>
      <c r="B80" s="2"/>
      <c r="C80" s="2"/>
      <c r="D80" s="2"/>
      <c r="E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5"/>
    </row>
    <row r="81" spans="1:21" s="3" customFormat="1" ht="20.100000000000001" customHeight="1" x14ac:dyDescent="0.2">
      <c r="A81" s="2"/>
      <c r="B81" s="2"/>
      <c r="C81" s="2"/>
      <c r="D81" s="2"/>
      <c r="E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5"/>
    </row>
    <row r="82" spans="1:21" s="3" customFormat="1" ht="20.10000000000000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5"/>
    </row>
    <row r="83" spans="1:21" s="3" customFormat="1" ht="20.10000000000000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5"/>
    </row>
    <row r="84" spans="1:21" s="3" customFormat="1" ht="20.10000000000000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5"/>
    </row>
    <row r="85" spans="1:21" s="3" customFormat="1" ht="20.10000000000000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5"/>
    </row>
    <row r="86" spans="1:21" s="3" customFormat="1" ht="20.10000000000000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5"/>
    </row>
    <row r="87" spans="1:21" s="3" customFormat="1" ht="20.10000000000000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5"/>
    </row>
    <row r="88" spans="1:21" s="3" customFormat="1" ht="20.10000000000000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5"/>
    </row>
    <row r="89" spans="1:21" s="3" customFormat="1" ht="20.10000000000000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5"/>
    </row>
    <row r="90" spans="1:21" s="3" customFormat="1" ht="20.10000000000000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5"/>
    </row>
    <row r="91" spans="1:21" s="3" customFormat="1" ht="20.10000000000000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5"/>
    </row>
    <row r="92" spans="1:21" s="3" customFormat="1" ht="20.10000000000000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5"/>
    </row>
    <row r="93" spans="1:21" s="3" customFormat="1" ht="20.10000000000000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5"/>
    </row>
    <row r="94" spans="1:21" s="3" customFormat="1" ht="20.10000000000000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5"/>
    </row>
    <row r="95" spans="1:21" s="3" customFormat="1" ht="20.10000000000000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5"/>
    </row>
    <row r="96" spans="1:21" s="3" customFormat="1" ht="20.10000000000000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5"/>
    </row>
    <row r="97" spans="1:21" s="3" customFormat="1" ht="20.10000000000000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5"/>
    </row>
    <row r="98" spans="1:21" s="3" customFormat="1" ht="20.10000000000000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5"/>
    </row>
    <row r="99" spans="1:21" s="3" customFormat="1" ht="20.10000000000000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5"/>
    </row>
    <row r="100" spans="1:21" s="3" customFormat="1" ht="20.10000000000000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5"/>
    </row>
    <row r="101" spans="1:21" s="3" customFormat="1" ht="20.10000000000000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5"/>
    </row>
    <row r="102" spans="1:21" s="3" customFormat="1" ht="20.10000000000000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5"/>
    </row>
    <row r="103" spans="1:21" s="3" customFormat="1" ht="20.10000000000000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5"/>
    </row>
    <row r="104" spans="1:21" s="3" customFormat="1" ht="20.10000000000000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5"/>
    </row>
    <row r="105" spans="1:21" s="3" customFormat="1" ht="20.10000000000000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5"/>
    </row>
    <row r="106" spans="1:21" s="3" customFormat="1" ht="20.10000000000000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5"/>
    </row>
    <row r="107" spans="1:21" s="3" customFormat="1" ht="20.10000000000000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5"/>
    </row>
    <row r="108" spans="1:21" s="3" customFormat="1" ht="20.10000000000000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5"/>
    </row>
    <row r="109" spans="1:21" s="3" customFormat="1" ht="20.10000000000000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5"/>
    </row>
    <row r="110" spans="1:21" s="3" customFormat="1" ht="20.10000000000000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5"/>
    </row>
    <row r="111" spans="1:21" s="3" customFormat="1" ht="20.10000000000000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5"/>
    </row>
    <row r="112" spans="1:21" s="3" customFormat="1" ht="20.10000000000000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5"/>
    </row>
    <row r="113" spans="1:21" s="3" customFormat="1" ht="20.10000000000000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5"/>
    </row>
    <row r="114" spans="1:21" s="3" customFormat="1" ht="20.10000000000000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5"/>
    </row>
    <row r="115" spans="1:21" s="3" customFormat="1" ht="20.10000000000000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5"/>
    </row>
    <row r="116" spans="1:21" s="3" customFormat="1" ht="20.10000000000000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5"/>
    </row>
    <row r="117" spans="1:21" s="3" customFormat="1" ht="20.10000000000000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5"/>
    </row>
    <row r="118" spans="1:21" s="3" customFormat="1" ht="20.10000000000000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5"/>
    </row>
    <row r="119" spans="1:21" s="3" customFormat="1" ht="20.10000000000000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5"/>
    </row>
    <row r="120" spans="1:21" s="3" customFormat="1" ht="20.10000000000000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5"/>
    </row>
    <row r="121" spans="1:21" s="3" customFormat="1" ht="20.10000000000000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5"/>
    </row>
    <row r="122" spans="1:21" s="3" customFormat="1" ht="20.10000000000000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5"/>
    </row>
    <row r="123" spans="1:21" s="3" customFormat="1" ht="20.10000000000000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5"/>
    </row>
    <row r="124" spans="1:21" s="3" customFormat="1" ht="20.10000000000000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5"/>
    </row>
    <row r="125" spans="1:21" s="3" customFormat="1" ht="20.10000000000000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5"/>
    </row>
    <row r="126" spans="1:21" s="3" customFormat="1" ht="20.10000000000000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5"/>
    </row>
    <row r="127" spans="1:21" s="3" customFormat="1" ht="20.10000000000000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5"/>
    </row>
    <row r="128" spans="1:21" s="3" customFormat="1" ht="20.10000000000000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5"/>
    </row>
    <row r="129" spans="1:21" s="3" customFormat="1" ht="20.10000000000000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5"/>
    </row>
    <row r="130" spans="1:21" s="3" customFormat="1" ht="20.10000000000000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5"/>
    </row>
    <row r="131" spans="1:21" s="3" customFormat="1" ht="20.10000000000000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5"/>
    </row>
    <row r="132" spans="1:21" s="3" customFormat="1" ht="20.10000000000000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5"/>
    </row>
    <row r="133" spans="1:21" s="3" customFormat="1" ht="20.10000000000000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5"/>
    </row>
    <row r="134" spans="1:21" s="3" customFormat="1" ht="20.10000000000000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5"/>
    </row>
    <row r="135" spans="1:21" s="3" customFormat="1" ht="20.10000000000000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5"/>
    </row>
    <row r="136" spans="1:21" s="3" customFormat="1" ht="20.10000000000000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5"/>
    </row>
    <row r="137" spans="1:21" s="3" customFormat="1" ht="20.10000000000000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5"/>
    </row>
    <row r="138" spans="1:21" s="3" customFormat="1" ht="20.10000000000000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5"/>
    </row>
    <row r="139" spans="1:21" s="3" customFormat="1" ht="20.10000000000000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5"/>
    </row>
    <row r="140" spans="1:21" s="3" customFormat="1" ht="20.10000000000000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5"/>
    </row>
    <row r="141" spans="1:21" s="3" customFormat="1" ht="20.10000000000000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5"/>
    </row>
    <row r="142" spans="1:21" s="3" customFormat="1" ht="20.10000000000000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5"/>
    </row>
    <row r="143" spans="1:21" s="3" customFormat="1" ht="20.10000000000000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5"/>
    </row>
    <row r="144" spans="1:21" s="3" customFormat="1" ht="20.10000000000000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5"/>
    </row>
    <row r="145" spans="1:21" s="3" customFormat="1" ht="20.10000000000000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5"/>
    </row>
    <row r="146" spans="1:21" s="3" customFormat="1" ht="20.10000000000000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5"/>
    </row>
    <row r="147" spans="1:21" s="3" customFormat="1" ht="20.10000000000000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5"/>
    </row>
    <row r="148" spans="1:21" s="3" customFormat="1" ht="20.10000000000000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5"/>
    </row>
    <row r="149" spans="1:21" s="3" customFormat="1" ht="20.10000000000000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5"/>
    </row>
    <row r="150" spans="1:21" s="3" customFormat="1" ht="20.10000000000000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5"/>
    </row>
    <row r="151" spans="1:21" s="3" customFormat="1" ht="20.10000000000000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5"/>
    </row>
    <row r="152" spans="1:21" s="3" customFormat="1" ht="20.10000000000000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5"/>
    </row>
    <row r="153" spans="1:21" s="3" customFormat="1" ht="20.10000000000000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5"/>
    </row>
    <row r="154" spans="1:21" s="3" customFormat="1" ht="20.10000000000000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5"/>
    </row>
    <row r="155" spans="1:21" s="3" customFormat="1" ht="20.10000000000000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5"/>
    </row>
    <row r="156" spans="1:21" s="3" customFormat="1" ht="20.10000000000000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5"/>
    </row>
    <row r="157" spans="1:21" s="3" customFormat="1" ht="20.10000000000000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5"/>
    </row>
    <row r="158" spans="1:21" s="3" customFormat="1" ht="20.10000000000000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5"/>
    </row>
    <row r="159" spans="1:21" s="3" customFormat="1" ht="20.10000000000000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5"/>
    </row>
    <row r="160" spans="1:21" s="3" customFormat="1" ht="20.10000000000000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5"/>
    </row>
    <row r="161" spans="1:21" s="3" customFormat="1" ht="20.10000000000000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5"/>
    </row>
    <row r="162" spans="1:21" s="3" customFormat="1" ht="20.10000000000000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5"/>
    </row>
    <row r="163" spans="1:21" s="3" customFormat="1" ht="20.10000000000000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5"/>
    </row>
    <row r="164" spans="1:21" s="3" customFormat="1" ht="20.10000000000000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5"/>
    </row>
    <row r="165" spans="1:21" s="3" customFormat="1" ht="20.10000000000000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5"/>
    </row>
    <row r="166" spans="1:21" s="3" customFormat="1" ht="20.10000000000000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5"/>
    </row>
    <row r="167" spans="1:21" s="3" customFormat="1" ht="20.10000000000000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5"/>
    </row>
    <row r="168" spans="1:21" s="3" customFormat="1" ht="20.10000000000000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5"/>
    </row>
    <row r="169" spans="1:21" s="3" customFormat="1" ht="20.10000000000000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5"/>
    </row>
    <row r="170" spans="1:21" s="3" customFormat="1" ht="20.10000000000000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5"/>
    </row>
    <row r="171" spans="1:21" s="3" customFormat="1" ht="20.10000000000000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5"/>
    </row>
    <row r="172" spans="1:21" s="3" customFormat="1" ht="20.10000000000000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5"/>
    </row>
    <row r="173" spans="1:21" s="3" customFormat="1" ht="20.10000000000000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5"/>
    </row>
    <row r="174" spans="1:21" s="3" customFormat="1" ht="20.10000000000000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5"/>
    </row>
    <row r="175" spans="1:21" s="3" customFormat="1" ht="20.10000000000000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5"/>
    </row>
    <row r="176" spans="1:21" s="3" customFormat="1" ht="20.10000000000000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5"/>
    </row>
    <row r="177" spans="1:21" s="3" customFormat="1" ht="20.10000000000000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5"/>
    </row>
    <row r="178" spans="1:21" s="3" customFormat="1" ht="20.10000000000000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5"/>
    </row>
    <row r="179" spans="1:21" s="3" customFormat="1" ht="20.10000000000000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5"/>
    </row>
    <row r="180" spans="1:21" s="3" customFormat="1" ht="20.10000000000000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5"/>
    </row>
    <row r="181" spans="1:21" s="3" customFormat="1" ht="20.10000000000000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5"/>
    </row>
    <row r="182" spans="1:21" s="3" customFormat="1" ht="20.10000000000000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5"/>
    </row>
    <row r="183" spans="1:21" s="3" customFormat="1" ht="20.10000000000000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5"/>
    </row>
    <row r="184" spans="1:21" s="3" customFormat="1" ht="20.10000000000000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5"/>
    </row>
    <row r="185" spans="1:21" s="3" customFormat="1" ht="20.10000000000000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5"/>
    </row>
    <row r="186" spans="1:21" s="3" customFormat="1" ht="20.10000000000000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5"/>
    </row>
    <row r="187" spans="1:21" s="3" customFormat="1" ht="20.10000000000000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5"/>
    </row>
    <row r="188" spans="1:21" s="3" customFormat="1" ht="20.10000000000000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5"/>
    </row>
    <row r="189" spans="1:21" s="3" customFormat="1" ht="20.10000000000000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5"/>
    </row>
    <row r="190" spans="1:21" s="3" customFormat="1" ht="20.10000000000000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5"/>
    </row>
    <row r="191" spans="1:21" s="3" customFormat="1" ht="20.10000000000000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5"/>
    </row>
    <row r="192" spans="1:21" s="3" customFormat="1" ht="20.10000000000000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5"/>
    </row>
    <row r="193" spans="1:21" s="3" customFormat="1" ht="20.10000000000000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5"/>
    </row>
    <row r="194" spans="1:21" s="3" customFormat="1" ht="20.10000000000000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5"/>
    </row>
    <row r="195" spans="1:21" s="3" customFormat="1" ht="20.10000000000000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5"/>
    </row>
    <row r="196" spans="1:21" s="3" customFormat="1" ht="20.10000000000000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5"/>
    </row>
    <row r="197" spans="1:21" s="3" customFormat="1" ht="20.10000000000000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5"/>
    </row>
    <row r="198" spans="1:21" s="3" customFormat="1" ht="20.10000000000000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5"/>
    </row>
    <row r="199" spans="1:21" s="3" customFormat="1" ht="20.10000000000000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5"/>
    </row>
    <row r="200" spans="1:21" s="3" customFormat="1" ht="20.10000000000000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5"/>
    </row>
    <row r="201" spans="1:21" s="3" customFormat="1" ht="20.10000000000000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5"/>
    </row>
    <row r="202" spans="1:21" s="3" customFormat="1" ht="20.10000000000000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5"/>
    </row>
    <row r="203" spans="1:21" s="3" customFormat="1" ht="20.10000000000000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5"/>
    </row>
    <row r="204" spans="1:21" s="3" customFormat="1" ht="20.10000000000000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5"/>
    </row>
    <row r="205" spans="1:21" s="3" customFormat="1" ht="20.10000000000000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5"/>
    </row>
    <row r="206" spans="1:21" s="3" customFormat="1" ht="20.10000000000000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5"/>
    </row>
    <row r="207" spans="1:21" s="3" customFormat="1" ht="20.10000000000000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5"/>
    </row>
    <row r="208" spans="1:21" s="3" customFormat="1" ht="20.10000000000000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5"/>
    </row>
    <row r="209" spans="1:21" s="3" customFormat="1" ht="20.10000000000000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5"/>
    </row>
    <row r="210" spans="1:21" s="3" customFormat="1" ht="20.10000000000000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5"/>
    </row>
    <row r="211" spans="1:21" s="3" customFormat="1" ht="20.10000000000000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5"/>
    </row>
    <row r="212" spans="1:21" s="3" customFormat="1" ht="20.10000000000000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5"/>
    </row>
    <row r="213" spans="1:21" s="3" customFormat="1" ht="20.10000000000000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5"/>
    </row>
    <row r="214" spans="1:21" s="3" customFormat="1" ht="20.10000000000000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5"/>
    </row>
    <row r="215" spans="1:21" s="3" customFormat="1" ht="20.10000000000000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5"/>
    </row>
    <row r="216" spans="1:21" s="3" customFormat="1" ht="20.10000000000000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5"/>
    </row>
    <row r="217" spans="1:21" s="3" customFormat="1" ht="20.10000000000000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5"/>
    </row>
    <row r="218" spans="1:21" s="3" customFormat="1" ht="20.10000000000000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5"/>
    </row>
    <row r="219" spans="1:21" s="3" customFormat="1" ht="20.10000000000000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5"/>
    </row>
    <row r="220" spans="1:21" s="3" customFormat="1" ht="20.10000000000000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5"/>
    </row>
    <row r="221" spans="1:21" s="3" customFormat="1" ht="20.10000000000000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5"/>
    </row>
    <row r="222" spans="1:21" s="3" customFormat="1" ht="20.10000000000000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5"/>
    </row>
    <row r="223" spans="1:21" s="3" customFormat="1" ht="20.10000000000000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5"/>
    </row>
    <row r="224" spans="1:21" s="3" customFormat="1" ht="20.10000000000000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5"/>
    </row>
    <row r="225" spans="1:21" s="3" customFormat="1" ht="20.10000000000000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5"/>
    </row>
    <row r="226" spans="1:21" s="3" customFormat="1" ht="20.100000000000001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5"/>
    </row>
    <row r="227" spans="1:21" s="3" customFormat="1" ht="20.100000000000001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5"/>
    </row>
    <row r="228" spans="1:21" s="3" customFormat="1" ht="20.100000000000001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5"/>
    </row>
    <row r="229" spans="1:21" s="3" customFormat="1" ht="20.100000000000001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5"/>
    </row>
    <row r="230" spans="1:21" s="3" customFormat="1" ht="20.100000000000001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5"/>
    </row>
    <row r="231" spans="1:21" s="3" customFormat="1" ht="20.100000000000001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5"/>
    </row>
    <row r="232" spans="1:21" s="3" customFormat="1" ht="20.100000000000001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5"/>
    </row>
    <row r="233" spans="1:21" s="3" customFormat="1" ht="20.100000000000001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5"/>
    </row>
    <row r="234" spans="1:21" s="3" customFormat="1" ht="20.100000000000001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5"/>
    </row>
    <row r="235" spans="1:21" s="3" customFormat="1" ht="20.100000000000001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5"/>
    </row>
    <row r="236" spans="1:21" s="3" customFormat="1" ht="20.100000000000001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5"/>
    </row>
    <row r="237" spans="1:21" s="3" customFormat="1" ht="20.100000000000001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5"/>
    </row>
    <row r="238" spans="1:21" s="3" customFormat="1" ht="20.100000000000001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5"/>
    </row>
    <row r="239" spans="1:21" s="3" customFormat="1" ht="20.100000000000001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5"/>
    </row>
    <row r="240" spans="1:21" s="3" customFormat="1" ht="20.100000000000001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5"/>
    </row>
    <row r="241" spans="1:21" s="3" customFormat="1" ht="20.100000000000001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5"/>
    </row>
    <row r="242" spans="1:21" s="3" customFormat="1" ht="20.100000000000001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5"/>
    </row>
    <row r="243" spans="1:21" s="3" customFormat="1" ht="20.100000000000001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5"/>
    </row>
    <row r="244" spans="1:21" s="3" customFormat="1" ht="20.100000000000001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5"/>
    </row>
    <row r="245" spans="1:21" s="3" customFormat="1" ht="20.100000000000001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5"/>
    </row>
    <row r="246" spans="1:21" s="3" customFormat="1" ht="20.100000000000001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5"/>
    </row>
    <row r="247" spans="1:21" s="3" customFormat="1" ht="20.100000000000001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5"/>
    </row>
    <row r="248" spans="1:21" s="3" customFormat="1" ht="20.100000000000001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5"/>
    </row>
    <row r="249" spans="1:21" s="3" customFormat="1" ht="20.100000000000001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5"/>
    </row>
    <row r="250" spans="1:21" s="3" customFormat="1" ht="20.100000000000001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5"/>
    </row>
    <row r="251" spans="1:21" s="3" customFormat="1" ht="20.100000000000001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5"/>
    </row>
    <row r="252" spans="1:21" s="3" customFormat="1" ht="20.100000000000001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5"/>
    </row>
    <row r="253" spans="1:21" s="3" customFormat="1" ht="20.100000000000001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5"/>
    </row>
    <row r="254" spans="1:21" s="3" customFormat="1" ht="20.100000000000001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5"/>
    </row>
    <row r="255" spans="1:21" s="3" customFormat="1" ht="20.100000000000001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5"/>
    </row>
    <row r="256" spans="1:21" s="3" customFormat="1" ht="20.100000000000001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5"/>
    </row>
    <row r="257" spans="1:21" s="3" customFormat="1" ht="20.100000000000001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5"/>
    </row>
    <row r="258" spans="1:21" s="3" customFormat="1" ht="20.100000000000001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5"/>
    </row>
    <row r="259" spans="1:21" s="3" customFormat="1" ht="20.100000000000001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5"/>
    </row>
    <row r="260" spans="1:21" s="3" customFormat="1" ht="20.100000000000001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5"/>
    </row>
    <row r="261" spans="1:21" s="3" customFormat="1" ht="20.100000000000001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5"/>
    </row>
    <row r="262" spans="1:21" s="3" customFormat="1" ht="20.100000000000001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5"/>
    </row>
    <row r="263" spans="1:21" s="3" customFormat="1" ht="20.100000000000001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5"/>
    </row>
    <row r="264" spans="1:21" s="3" customFormat="1" ht="20.100000000000001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5"/>
    </row>
    <row r="265" spans="1:21" s="3" customFormat="1" ht="20.100000000000001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5"/>
    </row>
    <row r="266" spans="1:21" s="3" customFormat="1" ht="20.100000000000001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5"/>
    </row>
    <row r="267" spans="1:21" s="3" customFormat="1" ht="20.100000000000001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5"/>
    </row>
    <row r="268" spans="1:21" s="3" customFormat="1" ht="20.100000000000001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5"/>
    </row>
    <row r="269" spans="1:21" s="3" customFormat="1" ht="20.100000000000001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5"/>
    </row>
    <row r="270" spans="1:21" s="3" customFormat="1" ht="20.100000000000001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5"/>
    </row>
    <row r="271" spans="1:21" s="3" customFormat="1" ht="20.100000000000001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5"/>
    </row>
    <row r="272" spans="1:21" s="3" customFormat="1" ht="20.100000000000001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5"/>
    </row>
    <row r="273" spans="1:21" s="3" customFormat="1" ht="20.100000000000001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5"/>
    </row>
    <row r="274" spans="1:21" s="3" customFormat="1" ht="20.100000000000001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5"/>
    </row>
    <row r="275" spans="1:21" s="3" customFormat="1" ht="20.100000000000001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5"/>
    </row>
    <row r="276" spans="1:21" s="3" customFormat="1" ht="20.100000000000001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5"/>
    </row>
    <row r="277" spans="1:21" s="3" customFormat="1" ht="20.100000000000001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5"/>
    </row>
    <row r="278" spans="1:21" s="3" customFormat="1" ht="20.100000000000001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5"/>
    </row>
    <row r="279" spans="1:21" s="3" customFormat="1" ht="20.100000000000001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5"/>
    </row>
    <row r="280" spans="1:21" s="3" customFormat="1" ht="20.100000000000001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5"/>
    </row>
    <row r="281" spans="1:21" s="3" customFormat="1" ht="20.100000000000001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5"/>
    </row>
    <row r="282" spans="1:21" s="3" customFormat="1" ht="20.100000000000001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5"/>
    </row>
    <row r="283" spans="1:21" s="3" customFormat="1" ht="20.100000000000001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5"/>
    </row>
    <row r="284" spans="1:21" s="3" customFormat="1" ht="20.100000000000001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5"/>
    </row>
    <row r="285" spans="1:21" s="3" customFormat="1" ht="20.100000000000001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5"/>
    </row>
    <row r="286" spans="1:21" s="3" customFormat="1" ht="20.100000000000001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5"/>
    </row>
    <row r="287" spans="1:21" s="3" customFormat="1" ht="20.100000000000001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5"/>
    </row>
    <row r="288" spans="1:21" s="3" customFormat="1" ht="20.100000000000001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5"/>
    </row>
    <row r="289" spans="1:21" s="3" customFormat="1" ht="20.100000000000001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5"/>
    </row>
    <row r="290" spans="1:21" s="3" customFormat="1" ht="20.100000000000001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5"/>
    </row>
    <row r="291" spans="1:21" s="3" customFormat="1" ht="20.100000000000001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5"/>
    </row>
    <row r="292" spans="1:21" s="3" customFormat="1" ht="20.100000000000001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5"/>
    </row>
    <row r="293" spans="1:21" s="3" customFormat="1" ht="20.100000000000001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5"/>
    </row>
    <row r="294" spans="1:21" s="3" customFormat="1" ht="20.100000000000001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5"/>
    </row>
    <row r="295" spans="1:21" s="3" customFormat="1" ht="20.100000000000001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5"/>
    </row>
    <row r="296" spans="1:21" s="3" customFormat="1" ht="20.100000000000001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5"/>
    </row>
    <row r="297" spans="1:21" s="3" customFormat="1" ht="20.100000000000001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5"/>
    </row>
    <row r="298" spans="1:21" s="3" customFormat="1" ht="20.100000000000001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5"/>
    </row>
    <row r="299" spans="1:21" s="3" customFormat="1" ht="20.100000000000001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5"/>
    </row>
    <row r="300" spans="1:21" s="3" customFormat="1" ht="20.100000000000001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5"/>
    </row>
    <row r="301" spans="1:21" s="3" customFormat="1" ht="20.100000000000001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5"/>
    </row>
    <row r="302" spans="1:21" s="3" customFormat="1" ht="20.100000000000001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5"/>
    </row>
    <row r="303" spans="1:21" s="3" customFormat="1" ht="20.100000000000001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5"/>
    </row>
    <row r="304" spans="1:21" s="3" customFormat="1" ht="20.100000000000001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5"/>
    </row>
    <row r="305" spans="1:21" s="3" customFormat="1" ht="20.100000000000001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5"/>
    </row>
    <row r="306" spans="1:21" s="3" customFormat="1" ht="20.100000000000001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5"/>
    </row>
    <row r="307" spans="1:21" s="3" customFormat="1" ht="20.100000000000001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5"/>
    </row>
    <row r="308" spans="1:21" s="3" customFormat="1" ht="20.100000000000001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5"/>
    </row>
    <row r="309" spans="1:21" s="3" customFormat="1" ht="20.100000000000001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5"/>
    </row>
    <row r="310" spans="1:21" s="3" customFormat="1" ht="20.100000000000001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5"/>
    </row>
    <row r="311" spans="1:21" s="3" customFormat="1" ht="20.100000000000001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5"/>
    </row>
    <row r="312" spans="1:21" s="3" customFormat="1" ht="20.100000000000001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5"/>
    </row>
    <row r="313" spans="1:21" s="3" customFormat="1" ht="20.100000000000001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5"/>
    </row>
    <row r="314" spans="1:21" s="3" customFormat="1" ht="20.100000000000001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5"/>
    </row>
    <row r="315" spans="1:21" s="3" customFormat="1" ht="20.100000000000001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5"/>
    </row>
    <row r="316" spans="1:21" s="3" customFormat="1" ht="20.100000000000001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5"/>
    </row>
    <row r="317" spans="1:21" s="3" customFormat="1" ht="20.100000000000001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5"/>
    </row>
    <row r="318" spans="1:21" s="3" customFormat="1" ht="20.100000000000001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5"/>
    </row>
    <row r="319" spans="1:21" s="3" customFormat="1" ht="20.100000000000001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5"/>
    </row>
    <row r="320" spans="1:21" s="3" customFormat="1" ht="20.100000000000001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5"/>
    </row>
    <row r="321" spans="1:21" s="3" customFormat="1" ht="20.100000000000001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5"/>
    </row>
    <row r="322" spans="1:21" s="3" customFormat="1" ht="20.100000000000001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5"/>
    </row>
    <row r="323" spans="1:21" s="3" customFormat="1" ht="20.100000000000001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5"/>
    </row>
    <row r="324" spans="1:21" s="3" customFormat="1" ht="20.100000000000001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5"/>
    </row>
    <row r="325" spans="1:21" s="3" customFormat="1" ht="20.100000000000001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5"/>
    </row>
    <row r="326" spans="1:21" s="3" customFormat="1" ht="20.100000000000001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5"/>
    </row>
    <row r="327" spans="1:21" s="3" customFormat="1" ht="20.100000000000001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5"/>
    </row>
    <row r="328" spans="1:21" s="3" customFormat="1" ht="20.100000000000001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5"/>
    </row>
    <row r="329" spans="1:21" s="3" customFormat="1" ht="20.100000000000001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5"/>
    </row>
    <row r="330" spans="1:21" s="3" customFormat="1" ht="20.100000000000001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5"/>
    </row>
    <row r="331" spans="1:21" s="3" customFormat="1" ht="20.100000000000001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5"/>
    </row>
    <row r="332" spans="1:21" s="3" customFormat="1" ht="20.100000000000001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5"/>
    </row>
    <row r="333" spans="1:21" s="3" customFormat="1" ht="20.100000000000001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5"/>
    </row>
    <row r="334" spans="1:21" s="3" customFormat="1" ht="20.100000000000001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5"/>
    </row>
    <row r="335" spans="1:21" s="3" customFormat="1" ht="20.100000000000001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5"/>
    </row>
    <row r="336" spans="1:21" s="3" customFormat="1" ht="20.100000000000001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5"/>
    </row>
    <row r="337" spans="1:21" s="3" customFormat="1" ht="20.100000000000001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5"/>
    </row>
    <row r="338" spans="1:21" s="3" customFormat="1" ht="20.100000000000001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5"/>
    </row>
    <row r="339" spans="1:21" s="3" customFormat="1" ht="20.100000000000001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5"/>
    </row>
    <row r="340" spans="1:21" s="3" customFormat="1" ht="20.100000000000001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5"/>
    </row>
    <row r="341" spans="1:21" s="3" customFormat="1" ht="20.100000000000001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5"/>
    </row>
    <row r="342" spans="1:21" s="3" customFormat="1" ht="20.100000000000001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5"/>
    </row>
    <row r="343" spans="1:21" s="3" customFormat="1" ht="20.100000000000001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5"/>
    </row>
    <row r="344" spans="1:21" s="3" customFormat="1" ht="20.100000000000001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5"/>
    </row>
    <row r="345" spans="1:21" s="3" customFormat="1" ht="20.100000000000001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5"/>
    </row>
    <row r="346" spans="1:21" s="3" customFormat="1" ht="20.100000000000001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5"/>
    </row>
    <row r="347" spans="1:21" s="3" customFormat="1" ht="20.100000000000001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5"/>
    </row>
    <row r="348" spans="1:21" s="3" customFormat="1" ht="20.100000000000001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5"/>
    </row>
    <row r="349" spans="1:21" s="3" customFormat="1" ht="20.100000000000001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5"/>
    </row>
    <row r="350" spans="1:21" s="3" customFormat="1" ht="20.100000000000001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5"/>
    </row>
    <row r="351" spans="1:21" s="3" customFormat="1" ht="20.100000000000001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5"/>
    </row>
    <row r="352" spans="1:21" s="3" customFormat="1" ht="20.100000000000001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5"/>
    </row>
    <row r="353" spans="1:21" s="3" customFormat="1" ht="20.100000000000001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5"/>
    </row>
    <row r="354" spans="1:21" s="3" customFormat="1" ht="20.100000000000001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5"/>
    </row>
    <row r="355" spans="1:21" s="3" customFormat="1" ht="20.100000000000001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5"/>
    </row>
    <row r="356" spans="1:21" s="3" customFormat="1" ht="20.100000000000001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5"/>
    </row>
    <row r="357" spans="1:21" s="3" customFormat="1" ht="20.100000000000001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5"/>
    </row>
    <row r="358" spans="1:21" s="3" customFormat="1" ht="20.100000000000001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5"/>
    </row>
    <row r="359" spans="1:21" s="3" customFormat="1" ht="20.100000000000001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5"/>
    </row>
    <row r="360" spans="1:21" s="3" customFormat="1" ht="20.100000000000001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5"/>
    </row>
    <row r="361" spans="1:21" s="3" customFormat="1" ht="20.100000000000001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5"/>
    </row>
    <row r="362" spans="1:21" s="3" customFormat="1" ht="20.100000000000001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5"/>
    </row>
    <row r="363" spans="1:21" s="3" customFormat="1" ht="20.100000000000001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5"/>
    </row>
    <row r="364" spans="1:21" s="3" customFormat="1" ht="20.100000000000001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5"/>
    </row>
    <row r="365" spans="1:21" s="3" customFormat="1" ht="20.100000000000001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5"/>
    </row>
    <row r="366" spans="1:21" s="3" customFormat="1" ht="20.100000000000001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5"/>
    </row>
    <row r="367" spans="1:21" s="3" customFormat="1" ht="20.100000000000001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5"/>
    </row>
    <row r="368" spans="1:21" s="3" customFormat="1" ht="20.100000000000001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5"/>
    </row>
    <row r="369" spans="1:21" s="3" customFormat="1" ht="20.100000000000001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5"/>
    </row>
    <row r="370" spans="1:21" s="3" customFormat="1" ht="20.100000000000001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5"/>
    </row>
    <row r="371" spans="1:21" s="3" customFormat="1" ht="20.100000000000001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5"/>
    </row>
    <row r="372" spans="1:21" s="3" customFormat="1" ht="20.100000000000001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5"/>
    </row>
    <row r="373" spans="1:21" s="3" customFormat="1" ht="20.100000000000001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5"/>
    </row>
    <row r="374" spans="1:21" s="3" customFormat="1" ht="20.100000000000001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5"/>
    </row>
    <row r="375" spans="1:21" s="3" customFormat="1" ht="20.100000000000001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5"/>
    </row>
    <row r="376" spans="1:21" s="3" customFormat="1" ht="20.100000000000001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5"/>
    </row>
    <row r="377" spans="1:21" s="3" customFormat="1" ht="20.100000000000001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5"/>
    </row>
    <row r="378" spans="1:21" s="3" customFormat="1" ht="20.100000000000001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5"/>
    </row>
    <row r="379" spans="1:21" s="3" customFormat="1" ht="20.100000000000001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5"/>
    </row>
    <row r="380" spans="1:21" s="3" customFormat="1" ht="20.100000000000001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5"/>
    </row>
    <row r="381" spans="1:21" s="3" customFormat="1" ht="20.100000000000001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5"/>
    </row>
    <row r="382" spans="1:21" s="3" customFormat="1" ht="20.100000000000001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5"/>
    </row>
    <row r="383" spans="1:21" s="3" customFormat="1" ht="20.100000000000001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5"/>
    </row>
    <row r="384" spans="1:21" s="3" customFormat="1" ht="20.100000000000001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5"/>
    </row>
    <row r="385" spans="1:21" s="3" customFormat="1" ht="20.100000000000001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5"/>
    </row>
    <row r="386" spans="1:21" s="3" customFormat="1" ht="20.100000000000001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5"/>
    </row>
    <row r="387" spans="1:21" s="3" customFormat="1" ht="20.100000000000001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5"/>
    </row>
    <row r="388" spans="1:21" s="3" customFormat="1" ht="20.100000000000001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5"/>
    </row>
    <row r="389" spans="1:21" s="3" customFormat="1" ht="20.100000000000001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5"/>
    </row>
    <row r="390" spans="1:21" s="3" customFormat="1" ht="20.100000000000001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5"/>
    </row>
    <row r="391" spans="1:21" s="3" customFormat="1" ht="20.100000000000001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5"/>
    </row>
    <row r="392" spans="1:21" s="3" customFormat="1" ht="20.100000000000001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5"/>
    </row>
    <row r="393" spans="1:21" s="3" customFormat="1" ht="20.100000000000001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5"/>
    </row>
    <row r="394" spans="1:21" s="3" customFormat="1" ht="20.100000000000001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5"/>
    </row>
    <row r="395" spans="1:21" s="3" customFormat="1" ht="20.100000000000001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5"/>
    </row>
    <row r="396" spans="1:21" s="3" customFormat="1" ht="20.100000000000001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5"/>
    </row>
    <row r="397" spans="1:21" s="3" customFormat="1" ht="20.100000000000001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5"/>
    </row>
    <row r="398" spans="1:21" s="3" customFormat="1" ht="20.100000000000001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5"/>
    </row>
    <row r="399" spans="1:21" s="3" customFormat="1" ht="20.100000000000001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5"/>
    </row>
    <row r="400" spans="1:21" s="3" customFormat="1" ht="20.100000000000001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5"/>
    </row>
    <row r="401" spans="1:21" s="3" customFormat="1" ht="20.100000000000001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5"/>
    </row>
    <row r="402" spans="1:21" s="3" customFormat="1" ht="20.100000000000001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5"/>
    </row>
    <row r="403" spans="1:21" s="3" customFormat="1" ht="20.100000000000001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5"/>
    </row>
    <row r="404" spans="1:21" s="3" customFormat="1" ht="20.100000000000001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5"/>
    </row>
    <row r="405" spans="1:21" s="3" customFormat="1" ht="20.100000000000001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5"/>
    </row>
    <row r="406" spans="1:21" s="3" customFormat="1" ht="20.100000000000001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5"/>
    </row>
    <row r="407" spans="1:21" s="3" customFormat="1" ht="20.100000000000001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5"/>
    </row>
    <row r="408" spans="1:21" s="3" customFormat="1" ht="20.100000000000001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5"/>
    </row>
    <row r="409" spans="1:21" s="3" customFormat="1" ht="20.100000000000001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5"/>
    </row>
    <row r="410" spans="1:21" s="3" customFormat="1" ht="20.100000000000001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5"/>
    </row>
    <row r="411" spans="1:21" s="3" customFormat="1" ht="20.100000000000001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5"/>
    </row>
    <row r="412" spans="1:21" s="3" customFormat="1" ht="20.100000000000001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5"/>
    </row>
    <row r="413" spans="1:21" s="3" customFormat="1" ht="20.100000000000001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5"/>
    </row>
    <row r="414" spans="1:21" s="3" customFormat="1" ht="20.100000000000001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5"/>
    </row>
    <row r="415" spans="1:21" s="3" customFormat="1" ht="20.100000000000001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5"/>
    </row>
    <row r="416" spans="1:21" s="3" customFormat="1" ht="20.100000000000001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5"/>
    </row>
    <row r="417" spans="1:21" s="3" customFormat="1" ht="20.100000000000001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5"/>
    </row>
    <row r="418" spans="1:21" s="3" customFormat="1" ht="20.100000000000001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5"/>
    </row>
    <row r="419" spans="1:21" s="3" customFormat="1" ht="20.100000000000001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5"/>
    </row>
    <row r="420" spans="1:21" s="3" customFormat="1" ht="20.100000000000001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5"/>
    </row>
    <row r="421" spans="1:21" s="3" customFormat="1" ht="20.100000000000001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5"/>
    </row>
    <row r="422" spans="1:21" s="3" customFormat="1" ht="20.100000000000001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5"/>
    </row>
    <row r="423" spans="1:21" s="3" customFormat="1" ht="20.100000000000001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5"/>
    </row>
    <row r="424" spans="1:21" s="3" customFormat="1" ht="20.100000000000001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5"/>
    </row>
    <row r="425" spans="1:21" s="3" customFormat="1" ht="20.100000000000001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5"/>
    </row>
    <row r="426" spans="1:21" s="3" customFormat="1" ht="20.100000000000001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5"/>
    </row>
    <row r="427" spans="1:21" s="3" customFormat="1" ht="20.100000000000001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5"/>
    </row>
    <row r="428" spans="1:21" s="3" customFormat="1" ht="20.100000000000001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5"/>
    </row>
    <row r="429" spans="1:21" s="3" customFormat="1" ht="20.100000000000001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5"/>
    </row>
    <row r="430" spans="1:21" s="3" customFormat="1" ht="20.100000000000001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5"/>
    </row>
    <row r="431" spans="1:21" s="3" customFormat="1" ht="20.100000000000001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5"/>
    </row>
    <row r="432" spans="1:21" s="3" customFormat="1" ht="20.100000000000001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5"/>
    </row>
    <row r="433" spans="1:21" s="3" customFormat="1" ht="20.100000000000001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5"/>
    </row>
    <row r="434" spans="1:21" s="3" customFormat="1" ht="20.100000000000001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5"/>
    </row>
    <row r="435" spans="1:21" s="3" customFormat="1" ht="20.100000000000001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5"/>
    </row>
    <row r="436" spans="1:21" s="3" customFormat="1" ht="20.100000000000001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5"/>
    </row>
    <row r="437" spans="1:21" s="3" customFormat="1" ht="20.100000000000001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5"/>
    </row>
    <row r="438" spans="1:21" s="3" customFormat="1" ht="20.100000000000001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5"/>
    </row>
    <row r="439" spans="1:21" s="3" customFormat="1" ht="20.100000000000001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5"/>
    </row>
    <row r="440" spans="1:21" s="3" customFormat="1" ht="20.100000000000001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5"/>
    </row>
    <row r="441" spans="1:21" s="3" customFormat="1" ht="20.100000000000001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5"/>
    </row>
    <row r="442" spans="1:21" s="3" customFormat="1" ht="20.100000000000001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5"/>
    </row>
    <row r="443" spans="1:21" s="3" customFormat="1" ht="20.100000000000001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5"/>
    </row>
    <row r="444" spans="1:21" s="3" customFormat="1" ht="20.100000000000001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5"/>
    </row>
    <row r="445" spans="1:21" s="3" customFormat="1" ht="20.100000000000001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5"/>
    </row>
    <row r="446" spans="1:21" s="3" customFormat="1" ht="20.100000000000001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5"/>
    </row>
    <row r="447" spans="1:21" s="3" customFormat="1" ht="20.100000000000001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5"/>
    </row>
    <row r="448" spans="1:21" s="3" customFormat="1" ht="20.100000000000001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5"/>
    </row>
    <row r="449" spans="1:21" s="3" customFormat="1" ht="20.100000000000001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5"/>
    </row>
    <row r="450" spans="1:21" s="3" customFormat="1" ht="20.100000000000001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5"/>
    </row>
    <row r="451" spans="1:21" s="3" customFormat="1" ht="20.100000000000001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5"/>
    </row>
    <row r="452" spans="1:21" s="3" customFormat="1" ht="20.100000000000001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5"/>
    </row>
    <row r="453" spans="1:21" s="3" customFormat="1" ht="20.100000000000001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5"/>
    </row>
    <row r="454" spans="1:21" s="3" customFormat="1" ht="20.100000000000001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5"/>
    </row>
    <row r="455" spans="1:21" s="3" customFormat="1" ht="20.100000000000001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5"/>
    </row>
    <row r="456" spans="1:21" s="3" customFormat="1" ht="20.100000000000001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5"/>
    </row>
    <row r="457" spans="1:21" s="3" customFormat="1" ht="20.100000000000001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5"/>
    </row>
    <row r="458" spans="1:21" s="3" customFormat="1" ht="20.100000000000001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5"/>
    </row>
    <row r="459" spans="1:21" s="3" customFormat="1" ht="20.100000000000001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5"/>
    </row>
    <row r="460" spans="1:21" s="3" customFormat="1" ht="20.100000000000001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5"/>
    </row>
    <row r="461" spans="1:21" s="3" customFormat="1" ht="20.100000000000001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5"/>
    </row>
    <row r="462" spans="1:21" s="3" customFormat="1" ht="20.100000000000001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5"/>
    </row>
    <row r="463" spans="1:21" s="3" customFormat="1" ht="20.100000000000001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5"/>
    </row>
    <row r="464" spans="1:21" s="3" customFormat="1" ht="20.100000000000001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5"/>
    </row>
    <row r="465" spans="1:21" s="3" customFormat="1" ht="20.100000000000001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5"/>
    </row>
    <row r="466" spans="1:21" s="3" customFormat="1" ht="20.100000000000001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5"/>
    </row>
    <row r="467" spans="1:21" s="3" customFormat="1" ht="20.100000000000001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5"/>
    </row>
    <row r="468" spans="1:21" s="3" customFormat="1" ht="20.100000000000001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5"/>
    </row>
    <row r="469" spans="1:21" s="3" customFormat="1" ht="20.100000000000001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5"/>
    </row>
    <row r="470" spans="1:21" s="3" customFormat="1" ht="20.100000000000001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5"/>
    </row>
    <row r="471" spans="1:21" s="3" customFormat="1" ht="20.100000000000001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5"/>
    </row>
    <row r="472" spans="1:21" s="3" customFormat="1" ht="20.100000000000001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5"/>
    </row>
    <row r="473" spans="1:21" s="3" customFormat="1" ht="20.100000000000001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5"/>
    </row>
    <row r="474" spans="1:21" s="3" customFormat="1" ht="20.100000000000001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5"/>
    </row>
    <row r="475" spans="1:21" s="3" customFormat="1" ht="20.100000000000001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5"/>
    </row>
    <row r="476" spans="1:21" s="3" customFormat="1" ht="20.100000000000001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5"/>
    </row>
    <row r="477" spans="1:21" s="3" customFormat="1" ht="20.100000000000001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5"/>
    </row>
    <row r="478" spans="1:21" s="3" customFormat="1" ht="20.100000000000001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5"/>
    </row>
    <row r="479" spans="1:21" s="3" customFormat="1" ht="20.100000000000001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5"/>
    </row>
    <row r="480" spans="1:21" s="3" customFormat="1" ht="20.100000000000001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5"/>
    </row>
    <row r="481" spans="1:21" s="3" customFormat="1" ht="20.100000000000001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5"/>
    </row>
    <row r="482" spans="1:21" s="3" customFormat="1" ht="20.100000000000001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5"/>
    </row>
    <row r="483" spans="1:21" s="3" customFormat="1" ht="20.100000000000001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5"/>
    </row>
    <row r="484" spans="1:21" s="3" customFormat="1" ht="20.100000000000001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5"/>
    </row>
    <row r="485" spans="1:21" s="3" customFormat="1" ht="20.100000000000001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5"/>
    </row>
    <row r="486" spans="1:21" s="3" customFormat="1" ht="20.100000000000001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5"/>
    </row>
    <row r="487" spans="1:21" s="3" customFormat="1" ht="20.100000000000001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5"/>
    </row>
    <row r="488" spans="1:21" s="3" customFormat="1" ht="20.100000000000001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5"/>
    </row>
    <row r="489" spans="1:21" s="3" customFormat="1" ht="20.100000000000001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5"/>
    </row>
    <row r="490" spans="1:21" s="3" customFormat="1" ht="20.100000000000001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5"/>
    </row>
    <row r="491" spans="1:21" s="3" customFormat="1" ht="20.100000000000001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5"/>
    </row>
    <row r="492" spans="1:21" s="3" customFormat="1" ht="20.100000000000001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5"/>
    </row>
    <row r="493" spans="1:21" s="3" customFormat="1" ht="20.100000000000001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5"/>
    </row>
    <row r="494" spans="1:21" s="3" customFormat="1" ht="20.100000000000001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5"/>
    </row>
    <row r="495" spans="1:21" s="3" customFormat="1" ht="20.100000000000001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5"/>
    </row>
    <row r="496" spans="1:21" s="3" customFormat="1" ht="20.100000000000001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5"/>
    </row>
    <row r="497" spans="1:21" s="3" customFormat="1" ht="20.100000000000001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5"/>
    </row>
    <row r="498" spans="1:21" s="3" customFormat="1" ht="20.100000000000001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5"/>
    </row>
    <row r="499" spans="1:21" s="3" customFormat="1" ht="20.100000000000001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5"/>
    </row>
    <row r="500" spans="1:21" s="3" customFormat="1" ht="20.100000000000001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5"/>
    </row>
    <row r="501" spans="1:21" s="3" customFormat="1" ht="20.100000000000001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5"/>
    </row>
    <row r="502" spans="1:21" s="3" customFormat="1" ht="20.100000000000001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5"/>
    </row>
    <row r="503" spans="1:21" s="3" customFormat="1" ht="20.100000000000001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5"/>
    </row>
    <row r="504" spans="1:21" s="3" customFormat="1" ht="20.100000000000001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5"/>
    </row>
    <row r="505" spans="1:21" s="3" customFormat="1" ht="20.100000000000001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5"/>
    </row>
    <row r="506" spans="1:21" s="3" customFormat="1" ht="20.100000000000001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5"/>
    </row>
    <row r="507" spans="1:21" s="3" customFormat="1" ht="20.100000000000001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5"/>
    </row>
    <row r="508" spans="1:21" s="3" customFormat="1" ht="20.100000000000001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5"/>
    </row>
    <row r="509" spans="1:21" s="3" customFormat="1" ht="20.100000000000001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5"/>
    </row>
    <row r="510" spans="1:21" s="3" customFormat="1" ht="20.100000000000001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5"/>
    </row>
    <row r="511" spans="1:21" s="3" customFormat="1" ht="20.100000000000001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5"/>
    </row>
    <row r="512" spans="1:21" s="3" customFormat="1" ht="20.100000000000001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5"/>
    </row>
    <row r="513" spans="1:21" s="3" customFormat="1" ht="20.100000000000001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5"/>
    </row>
    <row r="514" spans="1:21" s="3" customFormat="1" ht="20.100000000000001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5"/>
    </row>
    <row r="515" spans="1:21" s="3" customFormat="1" ht="20.100000000000001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5"/>
    </row>
    <row r="516" spans="1:21" s="3" customFormat="1" ht="20.100000000000001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5"/>
    </row>
    <row r="517" spans="1:21" s="3" customFormat="1" ht="20.100000000000001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5"/>
    </row>
    <row r="518" spans="1:21" s="3" customFormat="1" ht="20.100000000000001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5"/>
    </row>
    <row r="519" spans="1:21" s="3" customFormat="1" ht="20.100000000000001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5"/>
    </row>
    <row r="520" spans="1:21" s="3" customFormat="1" ht="20.100000000000001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5"/>
    </row>
    <row r="521" spans="1:21" s="3" customFormat="1" ht="20.100000000000001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5"/>
    </row>
    <row r="522" spans="1:21" s="3" customFormat="1" ht="20.100000000000001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5"/>
    </row>
    <row r="523" spans="1:21" s="3" customFormat="1" ht="20.100000000000001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5"/>
    </row>
    <row r="524" spans="1:21" s="3" customFormat="1" ht="20.100000000000001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5"/>
    </row>
    <row r="525" spans="1:21" s="3" customFormat="1" ht="20.100000000000001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5"/>
    </row>
    <row r="526" spans="1:21" s="3" customFormat="1" ht="20.100000000000001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5"/>
    </row>
    <row r="527" spans="1:21" s="3" customFormat="1" ht="20.100000000000001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5"/>
    </row>
    <row r="528" spans="1:21" s="3" customFormat="1" ht="20.100000000000001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5"/>
    </row>
    <row r="529" spans="1:21" s="3" customFormat="1" ht="20.100000000000001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5"/>
    </row>
    <row r="530" spans="1:21" s="3" customFormat="1" ht="20.100000000000001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5"/>
    </row>
    <row r="531" spans="1:21" s="3" customFormat="1" ht="20.100000000000001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5"/>
    </row>
    <row r="532" spans="1:21" s="3" customFormat="1" ht="20.100000000000001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5"/>
    </row>
    <row r="533" spans="1:21" s="3" customFormat="1" ht="20.100000000000001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5"/>
    </row>
    <row r="534" spans="1:21" s="3" customFormat="1" ht="20.100000000000001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5"/>
    </row>
    <row r="535" spans="1:21" s="3" customFormat="1" ht="20.100000000000001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5"/>
    </row>
    <row r="536" spans="1:21" s="3" customFormat="1" ht="20.100000000000001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5"/>
    </row>
    <row r="537" spans="1:21" s="3" customFormat="1" ht="20.100000000000001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5"/>
    </row>
    <row r="538" spans="1:21" s="3" customFormat="1" ht="20.100000000000001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5"/>
    </row>
    <row r="539" spans="1:21" s="3" customFormat="1" ht="20.100000000000001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5"/>
    </row>
    <row r="540" spans="1:21" s="3" customFormat="1" ht="20.100000000000001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5"/>
    </row>
    <row r="541" spans="1:21" s="3" customFormat="1" ht="20.100000000000001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5"/>
    </row>
    <row r="542" spans="1:21" s="3" customFormat="1" ht="20.100000000000001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5"/>
    </row>
    <row r="543" spans="1:21" s="3" customFormat="1" ht="20.100000000000001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5"/>
    </row>
    <row r="544" spans="1:21" s="3" customFormat="1" ht="20.100000000000001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5"/>
    </row>
    <row r="545" spans="1:21" s="3" customFormat="1" ht="20.100000000000001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5"/>
    </row>
    <row r="546" spans="1:21" s="3" customFormat="1" ht="20.100000000000001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5"/>
    </row>
    <row r="547" spans="1:21" s="3" customFormat="1" ht="20.100000000000001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5"/>
    </row>
    <row r="548" spans="1:21" s="3" customFormat="1" ht="20.100000000000001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5"/>
    </row>
    <row r="549" spans="1:21" s="3" customFormat="1" ht="20.100000000000001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5"/>
    </row>
    <row r="550" spans="1:21" s="3" customFormat="1" ht="20.100000000000001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5"/>
    </row>
    <row r="551" spans="1:21" s="3" customFormat="1" ht="20.100000000000001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5"/>
    </row>
    <row r="552" spans="1:21" s="3" customFormat="1" ht="20.100000000000001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5"/>
    </row>
    <row r="553" spans="1:21" s="3" customFormat="1" ht="20.100000000000001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5"/>
    </row>
    <row r="554" spans="1:21" s="3" customFormat="1" ht="20.100000000000001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5"/>
    </row>
    <row r="555" spans="1:21" s="3" customFormat="1" ht="20.100000000000001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5"/>
    </row>
    <row r="556" spans="1:21" s="3" customFormat="1" ht="20.100000000000001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5"/>
    </row>
    <row r="557" spans="1:21" s="3" customFormat="1" ht="20.100000000000001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5"/>
    </row>
    <row r="558" spans="1:21" s="3" customFormat="1" ht="20.100000000000001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5"/>
    </row>
    <row r="559" spans="1:21" s="3" customFormat="1" ht="20.100000000000001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5"/>
    </row>
    <row r="560" spans="1:21" s="3" customFormat="1" ht="20.100000000000001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5"/>
    </row>
    <row r="561" spans="1:21" s="3" customFormat="1" ht="20.100000000000001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5"/>
    </row>
    <row r="562" spans="1:21" s="3" customFormat="1" ht="20.100000000000001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5"/>
    </row>
    <row r="563" spans="1:21" s="3" customFormat="1" ht="20.100000000000001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5"/>
    </row>
    <row r="564" spans="1:21" s="3" customFormat="1" ht="20.100000000000001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5"/>
    </row>
    <row r="565" spans="1:21" s="3" customFormat="1" ht="20.100000000000001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5"/>
    </row>
    <row r="566" spans="1:21" s="3" customFormat="1" ht="20.100000000000001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5"/>
    </row>
    <row r="567" spans="1:21" s="3" customFormat="1" ht="20.100000000000001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5"/>
    </row>
    <row r="568" spans="1:21" s="3" customFormat="1" ht="20.100000000000001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5"/>
    </row>
    <row r="569" spans="1:21" s="3" customFormat="1" ht="20.100000000000001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5"/>
    </row>
    <row r="570" spans="1:21" s="3" customFormat="1" ht="20.100000000000001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5"/>
    </row>
    <row r="571" spans="1:21" s="3" customFormat="1" ht="20.100000000000001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5"/>
    </row>
    <row r="572" spans="1:21" s="3" customFormat="1" ht="20.100000000000001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5"/>
    </row>
    <row r="573" spans="1:21" s="3" customFormat="1" ht="20.100000000000001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5"/>
    </row>
    <row r="574" spans="1:21" s="3" customFormat="1" ht="20.100000000000001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5"/>
    </row>
    <row r="575" spans="1:21" s="3" customFormat="1" ht="20.100000000000001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5"/>
    </row>
    <row r="576" spans="1:21" s="3" customFormat="1" ht="20.100000000000001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5"/>
    </row>
    <row r="577" spans="1:21" s="3" customFormat="1" ht="20.100000000000001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5"/>
    </row>
    <row r="578" spans="1:21" s="3" customFormat="1" ht="20.100000000000001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5"/>
    </row>
    <row r="579" spans="1:21" s="3" customFormat="1" ht="20.100000000000001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5"/>
    </row>
    <row r="580" spans="1:21" s="3" customFormat="1" ht="20.100000000000001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5"/>
    </row>
    <row r="581" spans="1:21" s="3" customFormat="1" ht="20.100000000000001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5"/>
    </row>
    <row r="582" spans="1:21" s="3" customFormat="1" ht="20.100000000000001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5"/>
    </row>
    <row r="583" spans="1:21" s="3" customFormat="1" ht="20.100000000000001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5"/>
    </row>
    <row r="584" spans="1:21" s="3" customFormat="1" ht="20.100000000000001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5"/>
    </row>
    <row r="585" spans="1:21" s="3" customFormat="1" ht="20.100000000000001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5"/>
    </row>
    <row r="586" spans="1:21" s="3" customFormat="1" ht="20.100000000000001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5"/>
    </row>
    <row r="587" spans="1:21" s="3" customFormat="1" ht="20.100000000000001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5"/>
    </row>
    <row r="588" spans="1:21" s="3" customFormat="1" ht="20.100000000000001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5"/>
    </row>
    <row r="589" spans="1:21" s="3" customFormat="1" ht="20.100000000000001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5"/>
    </row>
    <row r="590" spans="1:21" s="3" customFormat="1" ht="20.100000000000001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5"/>
    </row>
    <row r="591" spans="1:21" s="3" customFormat="1" ht="20.100000000000001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5"/>
    </row>
    <row r="592" spans="1:21" s="3" customFormat="1" ht="20.100000000000001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5"/>
    </row>
    <row r="593" spans="1:21" s="3" customFormat="1" ht="20.100000000000001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5"/>
    </row>
    <row r="594" spans="1:21" s="3" customFormat="1" ht="20.100000000000001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5"/>
    </row>
    <row r="595" spans="1:21" s="3" customFormat="1" ht="20.100000000000001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5"/>
    </row>
    <row r="596" spans="1:21" s="3" customFormat="1" ht="20.100000000000001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5"/>
    </row>
    <row r="597" spans="1:21" s="3" customFormat="1" ht="20.100000000000001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5"/>
    </row>
    <row r="598" spans="1:21" s="3" customFormat="1" ht="20.100000000000001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5"/>
    </row>
    <row r="599" spans="1:21" s="3" customFormat="1" ht="20.100000000000001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5"/>
    </row>
    <row r="600" spans="1:21" s="3" customFormat="1" ht="20.100000000000001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5"/>
    </row>
    <row r="601" spans="1:21" s="3" customFormat="1" ht="20.100000000000001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5"/>
    </row>
    <row r="602" spans="1:21" s="3" customFormat="1" ht="20.100000000000001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5"/>
    </row>
    <row r="603" spans="1:21" s="3" customFormat="1" ht="20.100000000000001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5"/>
    </row>
    <row r="604" spans="1:21" s="3" customFormat="1" ht="20.100000000000001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5"/>
    </row>
    <row r="605" spans="1:21" s="3" customFormat="1" ht="20.100000000000001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5"/>
    </row>
    <row r="606" spans="1:21" s="3" customFormat="1" ht="20.100000000000001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5"/>
    </row>
    <row r="607" spans="1:21" s="3" customFormat="1" ht="20.100000000000001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5"/>
    </row>
    <row r="608" spans="1:21" s="3" customFormat="1" ht="20.100000000000001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5"/>
    </row>
    <row r="609" spans="1:21" s="3" customFormat="1" ht="20.100000000000001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5"/>
    </row>
    <row r="610" spans="1:21" s="3" customFormat="1" ht="20.100000000000001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5"/>
    </row>
    <row r="611" spans="1:21" s="3" customFormat="1" ht="20.100000000000001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5"/>
    </row>
    <row r="612" spans="1:21" s="3" customFormat="1" ht="20.100000000000001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5"/>
    </row>
    <row r="613" spans="1:21" s="3" customFormat="1" ht="20.100000000000001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5"/>
    </row>
    <row r="614" spans="1:21" s="3" customFormat="1" ht="20.100000000000001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5"/>
    </row>
    <row r="615" spans="1:21" s="3" customFormat="1" ht="20.100000000000001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5"/>
    </row>
    <row r="616" spans="1:21" s="3" customFormat="1" ht="20.100000000000001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5"/>
    </row>
    <row r="617" spans="1:21" s="3" customFormat="1" ht="20.100000000000001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5"/>
    </row>
    <row r="618" spans="1:21" s="3" customFormat="1" ht="20.100000000000001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5"/>
    </row>
    <row r="619" spans="1:21" s="3" customFormat="1" ht="20.100000000000001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5"/>
    </row>
    <row r="620" spans="1:21" s="3" customFormat="1" ht="20.100000000000001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5"/>
    </row>
    <row r="621" spans="1:21" s="3" customFormat="1" ht="20.100000000000001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5"/>
    </row>
    <row r="622" spans="1:21" s="3" customFormat="1" ht="20.100000000000001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5"/>
    </row>
    <row r="623" spans="1:21" s="3" customFormat="1" ht="20.100000000000001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5"/>
    </row>
    <row r="624" spans="1:21" s="3" customFormat="1" ht="20.100000000000001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5"/>
    </row>
    <row r="625" spans="1:21" s="3" customFormat="1" ht="20.100000000000001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5"/>
    </row>
    <row r="626" spans="1:21" s="3" customFormat="1" ht="20.100000000000001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5"/>
    </row>
    <row r="627" spans="1:21" s="3" customFormat="1" ht="20.100000000000001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5"/>
    </row>
    <row r="628" spans="1:21" s="3" customFormat="1" ht="20.100000000000001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5"/>
    </row>
    <row r="629" spans="1:21" s="3" customFormat="1" ht="20.100000000000001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5"/>
    </row>
    <row r="630" spans="1:21" s="3" customFormat="1" ht="20.100000000000001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5"/>
    </row>
    <row r="631" spans="1:21" s="3" customFormat="1" ht="20.100000000000001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5"/>
    </row>
    <row r="632" spans="1:21" s="3" customFormat="1" ht="20.100000000000001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5"/>
    </row>
    <row r="633" spans="1:21" s="3" customFormat="1" ht="20.100000000000001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5"/>
    </row>
    <row r="634" spans="1:21" s="3" customFormat="1" ht="20.100000000000001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5"/>
    </row>
    <row r="635" spans="1:21" s="3" customFormat="1" ht="20.100000000000001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5"/>
    </row>
    <row r="636" spans="1:21" s="3" customFormat="1" ht="20.100000000000001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5"/>
    </row>
    <row r="637" spans="1:21" s="3" customFormat="1" ht="20.100000000000001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5"/>
    </row>
    <row r="638" spans="1:21" s="3" customFormat="1" ht="20.100000000000001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5"/>
    </row>
    <row r="639" spans="1:21" s="3" customFormat="1" ht="20.100000000000001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5"/>
    </row>
    <row r="640" spans="1:21" s="3" customFormat="1" ht="20.100000000000001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5"/>
    </row>
    <row r="641" spans="1:21" s="3" customFormat="1" ht="20.100000000000001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5"/>
    </row>
    <row r="642" spans="1:21" s="3" customFormat="1" ht="20.100000000000001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5"/>
    </row>
    <row r="643" spans="1:21" s="3" customFormat="1" ht="20.100000000000001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5"/>
    </row>
    <row r="644" spans="1:21" s="3" customFormat="1" ht="20.100000000000001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5"/>
    </row>
    <row r="645" spans="1:21" s="3" customFormat="1" ht="20.100000000000001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5"/>
    </row>
    <row r="646" spans="1:21" s="3" customFormat="1" ht="20.100000000000001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5"/>
    </row>
    <row r="647" spans="1:21" s="3" customFormat="1" ht="20.100000000000001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5"/>
    </row>
    <row r="648" spans="1:21" s="3" customFormat="1" ht="20.100000000000001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5"/>
    </row>
    <row r="649" spans="1:21" s="3" customFormat="1" ht="20.100000000000001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5"/>
    </row>
    <row r="650" spans="1:21" s="3" customFormat="1" ht="20.100000000000001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5"/>
    </row>
    <row r="651" spans="1:21" s="3" customFormat="1" ht="20.100000000000001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5"/>
    </row>
    <row r="652" spans="1:21" s="3" customFormat="1" ht="20.100000000000001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5"/>
    </row>
    <row r="653" spans="1:21" s="3" customFormat="1" ht="20.100000000000001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5"/>
    </row>
    <row r="654" spans="1:21" s="3" customFormat="1" ht="20.100000000000001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5"/>
    </row>
    <row r="655" spans="1:21" s="3" customFormat="1" ht="20.100000000000001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5"/>
    </row>
    <row r="656" spans="1:21" s="3" customFormat="1" ht="20.100000000000001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5"/>
    </row>
    <row r="657" spans="1:21" s="3" customFormat="1" ht="20.100000000000001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5"/>
    </row>
    <row r="658" spans="1:21" s="3" customFormat="1" ht="20.100000000000001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5"/>
    </row>
    <row r="659" spans="1:21" s="3" customFormat="1" ht="20.100000000000001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5"/>
    </row>
    <row r="660" spans="1:21" s="3" customFormat="1" ht="20.100000000000001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5"/>
    </row>
    <row r="661" spans="1:21" s="3" customFormat="1" ht="20.100000000000001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5"/>
    </row>
    <row r="662" spans="1:21" s="3" customFormat="1" ht="20.100000000000001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5"/>
    </row>
    <row r="663" spans="1:21" s="3" customFormat="1" ht="20.100000000000001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5"/>
    </row>
    <row r="664" spans="1:21" s="3" customFormat="1" ht="20.100000000000001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5"/>
    </row>
    <row r="665" spans="1:21" s="3" customFormat="1" ht="20.100000000000001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5"/>
    </row>
    <row r="666" spans="1:21" s="3" customFormat="1" ht="20.100000000000001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5"/>
    </row>
    <row r="667" spans="1:21" s="3" customFormat="1" ht="20.100000000000001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5"/>
    </row>
    <row r="668" spans="1:21" s="3" customFormat="1" ht="20.100000000000001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5"/>
    </row>
    <row r="669" spans="1:21" s="3" customFormat="1" ht="20.100000000000001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5"/>
    </row>
    <row r="670" spans="1:21" s="3" customFormat="1" ht="20.100000000000001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5"/>
    </row>
    <row r="671" spans="1:21" s="3" customFormat="1" ht="20.100000000000001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5"/>
    </row>
    <row r="672" spans="1:21" s="3" customFormat="1" ht="20.100000000000001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5"/>
    </row>
    <row r="673" spans="1:21" s="3" customFormat="1" ht="20.100000000000001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5"/>
    </row>
    <row r="674" spans="1:21" s="3" customFormat="1" ht="20.100000000000001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5"/>
    </row>
    <row r="675" spans="1:21" s="3" customFormat="1" ht="20.100000000000001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5"/>
    </row>
    <row r="676" spans="1:21" s="3" customFormat="1" ht="20.100000000000001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5"/>
    </row>
    <row r="677" spans="1:21" s="3" customFormat="1" ht="20.100000000000001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5"/>
    </row>
    <row r="678" spans="1:21" s="3" customFormat="1" ht="20.100000000000001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5"/>
    </row>
    <row r="679" spans="1:21" s="3" customFormat="1" ht="20.100000000000001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5"/>
    </row>
    <row r="680" spans="1:21" s="3" customFormat="1" ht="20.100000000000001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5"/>
    </row>
    <row r="681" spans="1:21" s="3" customFormat="1" ht="20.100000000000001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5"/>
    </row>
    <row r="682" spans="1:21" s="3" customFormat="1" ht="20.100000000000001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5"/>
    </row>
    <row r="683" spans="1:21" s="3" customFormat="1" ht="20.100000000000001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5"/>
    </row>
    <row r="684" spans="1:21" s="3" customFormat="1" ht="20.100000000000001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5"/>
    </row>
    <row r="685" spans="1:21" s="3" customFormat="1" ht="20.100000000000001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5"/>
    </row>
    <row r="686" spans="1:21" s="3" customFormat="1" ht="20.100000000000001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5"/>
    </row>
    <row r="687" spans="1:21" s="3" customFormat="1" ht="20.100000000000001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5"/>
    </row>
    <row r="688" spans="1:21" s="3" customFormat="1" ht="20.100000000000001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5"/>
    </row>
    <row r="689" spans="1:21" s="3" customFormat="1" ht="20.100000000000001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5"/>
    </row>
    <row r="690" spans="1:21" s="3" customFormat="1" ht="20.100000000000001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5"/>
    </row>
    <row r="691" spans="1:21" s="3" customFormat="1" ht="20.100000000000001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5"/>
    </row>
    <row r="692" spans="1:21" s="3" customFormat="1" ht="20.100000000000001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5"/>
    </row>
    <row r="693" spans="1:21" s="3" customFormat="1" ht="20.100000000000001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5"/>
    </row>
    <row r="694" spans="1:21" s="3" customFormat="1" ht="20.100000000000001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5"/>
    </row>
    <row r="695" spans="1:21" s="3" customFormat="1" ht="20.100000000000001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5"/>
    </row>
    <row r="696" spans="1:21" s="3" customFormat="1" ht="20.100000000000001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5"/>
    </row>
    <row r="697" spans="1:21" s="3" customFormat="1" ht="20.100000000000001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5"/>
    </row>
    <row r="698" spans="1:21" s="3" customFormat="1" ht="20.100000000000001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5"/>
    </row>
    <row r="699" spans="1:21" s="3" customFormat="1" ht="20.100000000000001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5"/>
    </row>
    <row r="700" spans="1:21" s="3" customFormat="1" ht="20.100000000000001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5"/>
    </row>
    <row r="701" spans="1:21" s="3" customFormat="1" ht="20.100000000000001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5"/>
    </row>
    <row r="702" spans="1:21" s="3" customFormat="1" ht="20.100000000000001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5"/>
    </row>
    <row r="703" spans="1:21" s="3" customFormat="1" ht="20.100000000000001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5"/>
    </row>
    <row r="704" spans="1:21" s="3" customFormat="1" ht="20.100000000000001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5"/>
    </row>
    <row r="705" spans="1:21" s="3" customFormat="1" ht="20.100000000000001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5"/>
    </row>
    <row r="706" spans="1:21" s="3" customFormat="1" ht="20.100000000000001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5"/>
    </row>
    <row r="707" spans="1:21" s="3" customFormat="1" ht="20.100000000000001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5"/>
    </row>
    <row r="708" spans="1:21" s="3" customFormat="1" ht="20.100000000000001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5"/>
    </row>
    <row r="709" spans="1:21" s="3" customFormat="1" ht="20.100000000000001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5"/>
    </row>
    <row r="710" spans="1:21" s="3" customFormat="1" ht="20.100000000000001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5"/>
    </row>
    <row r="711" spans="1:21" s="3" customFormat="1" ht="20.100000000000001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5"/>
    </row>
    <row r="712" spans="1:21" s="3" customFormat="1" ht="20.100000000000001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5"/>
    </row>
    <row r="713" spans="1:21" s="3" customFormat="1" ht="20.100000000000001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5"/>
    </row>
    <row r="714" spans="1:21" s="3" customFormat="1" ht="20.100000000000001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5"/>
    </row>
    <row r="715" spans="1:21" s="3" customFormat="1" ht="20.100000000000001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5"/>
    </row>
    <row r="716" spans="1:21" s="3" customFormat="1" ht="20.100000000000001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5"/>
    </row>
    <row r="717" spans="1:21" s="3" customFormat="1" ht="20.100000000000001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5"/>
    </row>
    <row r="718" spans="1:21" s="3" customFormat="1" ht="20.100000000000001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5"/>
    </row>
    <row r="719" spans="1:21" s="3" customFormat="1" ht="20.100000000000001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5"/>
    </row>
    <row r="720" spans="1:21" s="3" customFormat="1" ht="20.100000000000001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5"/>
    </row>
    <row r="721" spans="1:21" s="3" customFormat="1" ht="20.100000000000001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5"/>
    </row>
    <row r="722" spans="1:21" s="3" customFormat="1" ht="20.100000000000001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5"/>
    </row>
    <row r="723" spans="1:21" s="3" customFormat="1" ht="20.100000000000001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5"/>
    </row>
    <row r="724" spans="1:21" s="3" customFormat="1" ht="20.100000000000001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5"/>
    </row>
    <row r="725" spans="1:21" s="3" customFormat="1" ht="20.100000000000001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5"/>
    </row>
    <row r="726" spans="1:21" s="3" customFormat="1" ht="20.100000000000001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5"/>
    </row>
    <row r="727" spans="1:21" s="3" customFormat="1" ht="20.100000000000001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5"/>
    </row>
    <row r="728" spans="1:21" s="3" customFormat="1" ht="20.100000000000001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5"/>
    </row>
    <row r="729" spans="1:21" s="3" customFormat="1" ht="20.100000000000001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5"/>
    </row>
    <row r="730" spans="1:21" s="3" customFormat="1" ht="20.100000000000001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5"/>
    </row>
    <row r="731" spans="1:21" s="3" customFormat="1" ht="20.100000000000001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5"/>
    </row>
    <row r="732" spans="1:21" s="3" customFormat="1" ht="20.100000000000001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5"/>
    </row>
    <row r="733" spans="1:21" s="3" customFormat="1" ht="20.100000000000001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5"/>
    </row>
    <row r="734" spans="1:21" s="3" customFormat="1" ht="20.100000000000001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5"/>
    </row>
    <row r="735" spans="1:21" s="3" customFormat="1" ht="20.100000000000001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5"/>
    </row>
    <row r="736" spans="1:21" s="3" customFormat="1" ht="20.100000000000001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5"/>
    </row>
    <row r="737" spans="1:21" s="3" customFormat="1" ht="20.100000000000001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5"/>
    </row>
    <row r="738" spans="1:21" s="3" customFormat="1" ht="20.100000000000001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5"/>
    </row>
    <row r="739" spans="1:21" s="3" customFormat="1" ht="20.100000000000001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5"/>
    </row>
    <row r="740" spans="1:21" s="3" customFormat="1" ht="20.100000000000001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5"/>
    </row>
    <row r="741" spans="1:21" s="3" customFormat="1" ht="20.100000000000001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5"/>
    </row>
    <row r="742" spans="1:21" s="3" customFormat="1" ht="20.100000000000001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5"/>
    </row>
    <row r="743" spans="1:21" s="3" customFormat="1" ht="20.100000000000001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5"/>
    </row>
    <row r="744" spans="1:21" s="3" customFormat="1" ht="20.100000000000001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5"/>
    </row>
    <row r="745" spans="1:21" s="3" customFormat="1" ht="20.100000000000001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5"/>
    </row>
    <row r="746" spans="1:21" s="3" customFormat="1" ht="20.100000000000001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5"/>
    </row>
    <row r="747" spans="1:21" s="3" customFormat="1" ht="20.100000000000001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5"/>
    </row>
    <row r="748" spans="1:21" s="3" customFormat="1" ht="20.100000000000001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5"/>
    </row>
    <row r="749" spans="1:21" s="3" customFormat="1" ht="20.100000000000001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5"/>
    </row>
    <row r="750" spans="1:21" s="3" customFormat="1" ht="20.100000000000001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5"/>
    </row>
    <row r="751" spans="1:21" s="3" customFormat="1" ht="20.100000000000001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5"/>
    </row>
    <row r="752" spans="1:21" s="3" customFormat="1" ht="20.100000000000001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5"/>
    </row>
    <row r="753" spans="1:21" s="3" customFormat="1" ht="20.100000000000001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5"/>
    </row>
    <row r="754" spans="1:21" s="3" customFormat="1" ht="20.100000000000001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5"/>
    </row>
    <row r="755" spans="1:21" s="3" customFormat="1" ht="20.100000000000001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5"/>
    </row>
    <row r="756" spans="1:21" s="3" customFormat="1" ht="20.100000000000001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5"/>
    </row>
    <row r="757" spans="1:21" s="3" customFormat="1" ht="20.100000000000001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5"/>
    </row>
    <row r="758" spans="1:21" s="3" customFormat="1" ht="20.100000000000001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5"/>
    </row>
    <row r="759" spans="1:21" s="3" customFormat="1" ht="20.100000000000001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5"/>
    </row>
    <row r="760" spans="1:21" s="3" customFormat="1" ht="20.100000000000001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5"/>
    </row>
    <row r="761" spans="1:21" s="3" customFormat="1" ht="20.100000000000001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5"/>
    </row>
    <row r="762" spans="1:21" s="3" customFormat="1" ht="20.100000000000001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5"/>
    </row>
    <row r="763" spans="1:21" s="3" customFormat="1" ht="20.100000000000001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5"/>
    </row>
    <row r="764" spans="1:21" s="3" customFormat="1" ht="20.100000000000001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5"/>
    </row>
    <row r="765" spans="1:21" s="3" customFormat="1" ht="20.100000000000001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5"/>
    </row>
    <row r="766" spans="1:21" s="3" customFormat="1" ht="20.100000000000001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5"/>
    </row>
    <row r="767" spans="1:21" s="3" customFormat="1" ht="20.100000000000001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5"/>
    </row>
    <row r="768" spans="1:21" s="3" customFormat="1" ht="20.100000000000001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5"/>
    </row>
    <row r="769" spans="1:21" s="3" customFormat="1" ht="20.100000000000001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5"/>
    </row>
    <row r="770" spans="1:21" s="3" customFormat="1" ht="20.100000000000001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5"/>
    </row>
    <row r="771" spans="1:21" s="3" customFormat="1" ht="20.100000000000001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5"/>
    </row>
    <row r="772" spans="1:21" s="3" customFormat="1" ht="20.100000000000001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5"/>
    </row>
    <row r="773" spans="1:21" s="3" customFormat="1" ht="20.100000000000001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5"/>
    </row>
    <row r="774" spans="1:21" s="3" customFormat="1" ht="20.100000000000001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5"/>
    </row>
    <row r="775" spans="1:21" s="3" customFormat="1" ht="20.100000000000001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5"/>
    </row>
    <row r="776" spans="1:21" s="3" customFormat="1" ht="20.100000000000001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5"/>
    </row>
    <row r="777" spans="1:21" s="3" customFormat="1" ht="20.100000000000001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5"/>
    </row>
    <row r="778" spans="1:21" s="3" customFormat="1" ht="20.100000000000001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5"/>
    </row>
    <row r="779" spans="1:21" s="3" customFormat="1" ht="20.100000000000001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5"/>
    </row>
    <row r="780" spans="1:21" s="3" customFormat="1" ht="20.100000000000001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5"/>
    </row>
    <row r="781" spans="1:21" s="3" customFormat="1" ht="20.100000000000001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5"/>
    </row>
    <row r="782" spans="1:21" s="3" customFormat="1" ht="20.100000000000001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5"/>
    </row>
    <row r="783" spans="1:21" s="3" customFormat="1" ht="20.100000000000001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5"/>
    </row>
    <row r="784" spans="1:21" s="3" customFormat="1" ht="20.100000000000001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5"/>
    </row>
    <row r="785" spans="1:21" s="3" customFormat="1" ht="20.100000000000001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5"/>
    </row>
    <row r="786" spans="1:21" s="3" customFormat="1" ht="20.100000000000001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5"/>
    </row>
    <row r="787" spans="1:21" s="3" customFormat="1" ht="20.100000000000001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5"/>
    </row>
    <row r="788" spans="1:21" s="3" customFormat="1" ht="20.100000000000001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5"/>
    </row>
    <row r="789" spans="1:21" s="3" customFormat="1" ht="20.100000000000001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5"/>
    </row>
    <row r="790" spans="1:21" s="3" customFormat="1" ht="20.100000000000001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5"/>
    </row>
    <row r="791" spans="1:21" s="3" customFormat="1" ht="20.100000000000001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5"/>
    </row>
    <row r="792" spans="1:21" s="3" customFormat="1" ht="20.100000000000001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5"/>
    </row>
    <row r="793" spans="1:21" s="3" customFormat="1" ht="20.100000000000001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5"/>
    </row>
    <row r="794" spans="1:21" s="3" customFormat="1" ht="20.100000000000001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5"/>
    </row>
    <row r="795" spans="1:21" s="3" customFormat="1" ht="20.100000000000001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5"/>
    </row>
    <row r="796" spans="1:21" s="3" customFormat="1" ht="20.100000000000001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5"/>
    </row>
    <row r="797" spans="1:21" s="3" customFormat="1" ht="20.100000000000001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5"/>
    </row>
    <row r="798" spans="1:21" s="3" customFormat="1" ht="20.100000000000001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5"/>
    </row>
    <row r="799" spans="1:21" s="3" customFormat="1" ht="20.100000000000001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5"/>
    </row>
    <row r="800" spans="1:21" s="3" customFormat="1" ht="20.100000000000001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5"/>
    </row>
    <row r="801" spans="1:21" s="3" customFormat="1" ht="20.100000000000001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5"/>
    </row>
    <row r="802" spans="1:21" s="3" customFormat="1" ht="20.100000000000001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5"/>
    </row>
    <row r="803" spans="1:21" s="3" customFormat="1" ht="20.100000000000001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5"/>
    </row>
    <row r="804" spans="1:21" s="3" customFormat="1" ht="20.100000000000001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5"/>
    </row>
    <row r="805" spans="1:21" s="3" customFormat="1" ht="20.100000000000001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5"/>
    </row>
    <row r="806" spans="1:21" s="3" customFormat="1" ht="20.100000000000001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5"/>
    </row>
    <row r="807" spans="1:21" s="3" customFormat="1" ht="20.100000000000001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5"/>
    </row>
    <row r="808" spans="1:21" s="3" customFormat="1" ht="20.100000000000001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5"/>
    </row>
    <row r="809" spans="1:21" s="3" customFormat="1" ht="20.100000000000001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5"/>
    </row>
    <row r="810" spans="1:21" s="3" customFormat="1" ht="20.100000000000001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5"/>
    </row>
    <row r="811" spans="1:21" s="3" customFormat="1" ht="20.100000000000001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5"/>
    </row>
    <row r="812" spans="1:21" s="3" customFormat="1" ht="20.100000000000001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5"/>
    </row>
    <row r="813" spans="1:21" s="3" customFormat="1" ht="20.100000000000001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5"/>
    </row>
    <row r="814" spans="1:21" s="3" customFormat="1" ht="20.100000000000001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5"/>
    </row>
    <row r="815" spans="1:21" s="3" customFormat="1" ht="20.100000000000001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5"/>
    </row>
    <row r="816" spans="1:21" s="3" customFormat="1" ht="20.100000000000001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5"/>
    </row>
    <row r="817" spans="1:21" s="3" customFormat="1" ht="20.100000000000001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5"/>
    </row>
    <row r="818" spans="1:21" s="3" customFormat="1" ht="20.100000000000001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5"/>
    </row>
    <row r="819" spans="1:21" s="3" customFormat="1" ht="20.100000000000001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5"/>
    </row>
    <row r="820" spans="1:21" s="3" customFormat="1" ht="20.100000000000001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5"/>
    </row>
    <row r="821" spans="1:21" s="3" customFormat="1" ht="20.100000000000001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5"/>
    </row>
    <row r="822" spans="1:21" s="3" customFormat="1" ht="20.100000000000001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5"/>
    </row>
    <row r="823" spans="1:21" s="3" customFormat="1" ht="20.100000000000001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5"/>
    </row>
    <row r="824" spans="1:21" s="3" customFormat="1" ht="20.100000000000001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5"/>
    </row>
    <row r="825" spans="1:21" s="3" customFormat="1" ht="20.100000000000001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5"/>
    </row>
    <row r="826" spans="1:21" s="3" customFormat="1" ht="20.100000000000001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5"/>
    </row>
    <row r="827" spans="1:21" s="3" customFormat="1" ht="20.100000000000001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5"/>
    </row>
    <row r="828" spans="1:21" s="3" customFormat="1" ht="20.100000000000001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5"/>
    </row>
    <row r="829" spans="1:21" s="3" customFormat="1" ht="20.100000000000001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5"/>
    </row>
    <row r="830" spans="1:21" s="3" customFormat="1" ht="20.100000000000001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5"/>
    </row>
    <row r="831" spans="1:21" s="3" customFormat="1" ht="20.100000000000001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5"/>
    </row>
    <row r="832" spans="1:21" s="3" customFormat="1" ht="20.100000000000001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5"/>
    </row>
    <row r="833" spans="1:21" s="3" customFormat="1" ht="20.100000000000001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5"/>
    </row>
    <row r="834" spans="1:21" s="3" customFormat="1" ht="20.100000000000001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5"/>
    </row>
    <row r="835" spans="1:21" s="3" customFormat="1" ht="20.100000000000001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5"/>
    </row>
    <row r="836" spans="1:21" s="3" customFormat="1" ht="20.100000000000001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5"/>
    </row>
    <row r="837" spans="1:21" s="3" customFormat="1" ht="20.100000000000001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5"/>
    </row>
    <row r="838" spans="1:21" s="3" customFormat="1" ht="20.100000000000001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5"/>
    </row>
    <row r="839" spans="1:21" s="3" customFormat="1" ht="20.100000000000001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5"/>
    </row>
    <row r="840" spans="1:21" s="3" customFormat="1" ht="20.100000000000001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5"/>
    </row>
    <row r="841" spans="1:21" s="3" customFormat="1" ht="20.100000000000001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5"/>
    </row>
    <row r="842" spans="1:21" s="3" customFormat="1" ht="20.100000000000001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5"/>
    </row>
    <row r="843" spans="1:21" s="3" customFormat="1" ht="20.100000000000001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5"/>
    </row>
    <row r="844" spans="1:21" s="3" customFormat="1" ht="20.100000000000001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5"/>
    </row>
    <row r="845" spans="1:21" s="3" customFormat="1" ht="20.100000000000001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5"/>
    </row>
    <row r="846" spans="1:21" s="3" customFormat="1" ht="20.100000000000001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5"/>
    </row>
    <row r="847" spans="1:21" s="3" customFormat="1" ht="20.100000000000001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5"/>
    </row>
    <row r="848" spans="1:21" s="3" customFormat="1" ht="20.100000000000001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5"/>
    </row>
    <row r="849" spans="1:21" s="3" customFormat="1" ht="20.100000000000001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5"/>
    </row>
    <row r="850" spans="1:21" s="3" customFormat="1" ht="20.100000000000001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5"/>
    </row>
    <row r="851" spans="1:21" s="3" customFormat="1" ht="20.100000000000001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5"/>
    </row>
    <row r="852" spans="1:21" s="3" customFormat="1" ht="20.100000000000001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5"/>
    </row>
    <row r="853" spans="1:21" s="3" customFormat="1" ht="20.100000000000001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5"/>
    </row>
    <row r="854" spans="1:21" s="3" customFormat="1" ht="20.100000000000001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5"/>
    </row>
    <row r="855" spans="1:21" s="3" customFormat="1" ht="20.100000000000001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5"/>
    </row>
    <row r="856" spans="1:21" s="3" customFormat="1" ht="20.100000000000001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5"/>
    </row>
    <row r="857" spans="1:21" s="3" customFormat="1" ht="20.100000000000001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5"/>
    </row>
    <row r="858" spans="1:21" s="3" customFormat="1" ht="20.100000000000001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5"/>
    </row>
    <row r="859" spans="1:21" s="3" customFormat="1" ht="20.100000000000001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5"/>
    </row>
    <row r="860" spans="1:21" s="3" customFormat="1" ht="20.100000000000001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5"/>
    </row>
    <row r="861" spans="1:21" s="3" customFormat="1" ht="20.100000000000001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5"/>
    </row>
    <row r="862" spans="1:21" s="3" customFormat="1" ht="20.100000000000001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5"/>
    </row>
    <row r="863" spans="1:21" s="3" customFormat="1" ht="20.100000000000001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5"/>
    </row>
    <row r="864" spans="1:21" s="3" customFormat="1" ht="20.100000000000001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5"/>
    </row>
    <row r="865" spans="1:21" s="3" customFormat="1" ht="20.100000000000001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5"/>
    </row>
    <row r="866" spans="1:21" s="3" customFormat="1" ht="20.100000000000001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5"/>
    </row>
    <row r="867" spans="1:21" s="3" customFormat="1" ht="20.100000000000001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5"/>
    </row>
    <row r="868" spans="1:21" s="3" customFormat="1" ht="20.100000000000001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5"/>
    </row>
    <row r="869" spans="1:21" s="3" customFormat="1" ht="20.100000000000001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5"/>
    </row>
    <row r="870" spans="1:21" s="3" customFormat="1" ht="20.100000000000001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5"/>
    </row>
    <row r="871" spans="1:21" s="3" customFormat="1" ht="20.100000000000001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5"/>
    </row>
    <row r="872" spans="1:21" s="3" customFormat="1" ht="20.100000000000001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5"/>
    </row>
    <row r="873" spans="1:21" s="3" customFormat="1" ht="20.100000000000001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5"/>
    </row>
    <row r="874" spans="1:21" s="3" customFormat="1" ht="20.100000000000001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5"/>
    </row>
    <row r="875" spans="1:21" s="3" customFormat="1" ht="20.100000000000001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5"/>
    </row>
    <row r="876" spans="1:21" s="3" customFormat="1" ht="20.100000000000001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5"/>
    </row>
    <row r="877" spans="1:21" s="3" customFormat="1" ht="20.100000000000001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5"/>
    </row>
    <row r="878" spans="1:21" s="3" customFormat="1" ht="20.100000000000001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5"/>
    </row>
    <row r="879" spans="1:21" s="3" customFormat="1" ht="20.100000000000001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5"/>
    </row>
    <row r="880" spans="1:21" s="3" customFormat="1" ht="20.100000000000001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5"/>
    </row>
    <row r="881" spans="1:21" s="3" customFormat="1" ht="20.100000000000001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5"/>
    </row>
    <row r="882" spans="1:21" s="3" customFormat="1" ht="20.100000000000001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5"/>
    </row>
    <row r="883" spans="1:21" s="3" customFormat="1" ht="20.100000000000001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5"/>
    </row>
    <row r="884" spans="1:21" s="3" customFormat="1" ht="20.100000000000001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5"/>
    </row>
    <row r="885" spans="1:21" s="3" customFormat="1" ht="20.100000000000001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5"/>
    </row>
    <row r="886" spans="1:21" s="3" customFormat="1" ht="20.100000000000001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5"/>
    </row>
    <row r="887" spans="1:21" s="3" customFormat="1" ht="20.100000000000001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5"/>
    </row>
    <row r="888" spans="1:21" s="3" customFormat="1" ht="20.100000000000001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5"/>
    </row>
    <row r="889" spans="1:21" s="3" customFormat="1" ht="20.100000000000001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5"/>
    </row>
    <row r="890" spans="1:21" s="3" customFormat="1" ht="20.100000000000001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5"/>
    </row>
    <row r="891" spans="1:21" s="3" customFormat="1" ht="20.100000000000001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5"/>
    </row>
    <row r="892" spans="1:21" s="3" customFormat="1" ht="20.100000000000001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5"/>
    </row>
    <row r="893" spans="1:21" s="3" customFormat="1" ht="20.100000000000001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5"/>
    </row>
    <row r="894" spans="1:21" s="3" customFormat="1" ht="20.100000000000001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5"/>
    </row>
    <row r="895" spans="1:21" s="3" customFormat="1" ht="20.100000000000001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5"/>
    </row>
    <row r="896" spans="1:21" s="3" customFormat="1" ht="20.100000000000001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5"/>
    </row>
    <row r="897" spans="1:21" s="3" customFormat="1" ht="20.100000000000001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5"/>
    </row>
    <row r="898" spans="1:21" s="3" customFormat="1" ht="20.100000000000001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5"/>
    </row>
    <row r="899" spans="1:21" s="3" customFormat="1" ht="20.100000000000001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5"/>
    </row>
    <row r="900" spans="1:21" s="3" customFormat="1" ht="20.100000000000001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5"/>
    </row>
    <row r="901" spans="1:21" s="3" customFormat="1" ht="20.100000000000001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5"/>
    </row>
    <row r="902" spans="1:21" s="3" customFormat="1" ht="20.100000000000001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5"/>
    </row>
    <row r="903" spans="1:21" s="3" customFormat="1" ht="20.100000000000001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5"/>
    </row>
    <row r="904" spans="1:21" s="3" customFormat="1" ht="20.100000000000001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5"/>
    </row>
    <row r="905" spans="1:21" s="3" customFormat="1" ht="20.100000000000001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5"/>
    </row>
    <row r="906" spans="1:21" s="3" customFormat="1" ht="20.100000000000001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5"/>
    </row>
    <row r="907" spans="1:21" s="3" customFormat="1" ht="20.100000000000001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5"/>
    </row>
    <row r="908" spans="1:21" s="3" customFormat="1" ht="20.100000000000001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5"/>
    </row>
    <row r="909" spans="1:21" s="3" customFormat="1" ht="20.100000000000001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5"/>
    </row>
    <row r="910" spans="1:21" s="3" customFormat="1" ht="20.100000000000001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5"/>
    </row>
    <row r="911" spans="1:21" s="3" customFormat="1" ht="20.100000000000001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5"/>
    </row>
    <row r="912" spans="1:21" s="3" customFormat="1" ht="20.100000000000001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5"/>
    </row>
    <row r="913" spans="1:21" s="3" customFormat="1" ht="20.100000000000001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5"/>
    </row>
    <row r="914" spans="1:21" s="3" customFormat="1" ht="20.100000000000001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5"/>
    </row>
    <row r="915" spans="1:21" s="3" customFormat="1" ht="20.100000000000001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5"/>
    </row>
    <row r="916" spans="1:21" s="3" customFormat="1" ht="20.100000000000001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5"/>
    </row>
    <row r="917" spans="1:21" s="3" customFormat="1" ht="20.100000000000001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5"/>
    </row>
    <row r="918" spans="1:21" s="3" customFormat="1" ht="20.100000000000001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5"/>
    </row>
    <row r="919" spans="1:21" s="3" customFormat="1" ht="20.100000000000001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5"/>
    </row>
    <row r="920" spans="1:21" s="3" customFormat="1" ht="20.100000000000001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5"/>
    </row>
    <row r="921" spans="1:21" s="3" customFormat="1" ht="20.100000000000001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5"/>
    </row>
    <row r="922" spans="1:21" s="3" customFormat="1" ht="20.100000000000001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5"/>
    </row>
    <row r="923" spans="1:21" s="3" customFormat="1" ht="20.100000000000001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5"/>
    </row>
    <row r="924" spans="1:21" s="3" customFormat="1" ht="20.100000000000001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5"/>
    </row>
    <row r="925" spans="1:21" s="3" customFormat="1" ht="20.100000000000001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5"/>
    </row>
    <row r="926" spans="1:21" s="3" customFormat="1" ht="20.100000000000001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5"/>
    </row>
    <row r="927" spans="1:21" s="3" customFormat="1" ht="20.100000000000001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5"/>
    </row>
    <row r="928" spans="1:21" s="3" customFormat="1" ht="20.100000000000001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5"/>
    </row>
    <row r="929" spans="1:21" s="3" customFormat="1" ht="20.100000000000001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5"/>
    </row>
    <row r="930" spans="1:21" s="3" customFormat="1" ht="20.100000000000001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5"/>
    </row>
    <row r="931" spans="1:21" s="3" customFormat="1" ht="20.100000000000001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5"/>
    </row>
    <row r="932" spans="1:21" s="3" customFormat="1" ht="20.100000000000001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5"/>
    </row>
    <row r="933" spans="1:21" s="3" customFormat="1" ht="20.100000000000001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5"/>
    </row>
    <row r="934" spans="1:21" s="3" customFormat="1" ht="20.100000000000001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5"/>
    </row>
    <row r="935" spans="1:21" s="3" customFormat="1" ht="20.100000000000001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5"/>
    </row>
    <row r="936" spans="1:21" s="3" customFormat="1" ht="20.100000000000001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5"/>
    </row>
    <row r="937" spans="1:21" s="3" customFormat="1" ht="20.100000000000001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5"/>
    </row>
    <row r="938" spans="1:21" s="3" customFormat="1" ht="20.100000000000001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5"/>
    </row>
    <row r="939" spans="1:21" s="3" customFormat="1" ht="20.100000000000001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5"/>
    </row>
    <row r="940" spans="1:21" s="3" customFormat="1" ht="20.100000000000001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5"/>
    </row>
    <row r="941" spans="1:21" s="3" customFormat="1" ht="20.100000000000001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5"/>
    </row>
    <row r="942" spans="1:21" s="3" customFormat="1" ht="20.100000000000001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5"/>
    </row>
    <row r="943" spans="1:21" s="3" customFormat="1" ht="20.100000000000001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5"/>
    </row>
    <row r="944" spans="1:21" s="3" customFormat="1" ht="20.100000000000001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5"/>
    </row>
    <row r="945" spans="1:21" s="3" customFormat="1" ht="20.100000000000001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5"/>
    </row>
    <row r="946" spans="1:21" s="3" customFormat="1" ht="20.100000000000001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5"/>
    </row>
    <row r="947" spans="1:21" s="3" customFormat="1" ht="20.100000000000001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5"/>
    </row>
    <row r="948" spans="1:21" s="3" customFormat="1" ht="20.100000000000001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5"/>
    </row>
    <row r="949" spans="1:21" s="3" customFormat="1" ht="20.100000000000001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5"/>
    </row>
    <row r="950" spans="1:21" s="3" customFormat="1" ht="20.100000000000001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5"/>
    </row>
    <row r="951" spans="1:21" s="3" customFormat="1" ht="20.100000000000001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5"/>
    </row>
    <row r="952" spans="1:21" s="3" customFormat="1" ht="20.100000000000001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5"/>
    </row>
    <row r="953" spans="1:21" s="3" customFormat="1" ht="20.100000000000001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5"/>
    </row>
    <row r="954" spans="1:21" s="3" customFormat="1" ht="20.100000000000001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5"/>
    </row>
    <row r="955" spans="1:21" s="3" customFormat="1" ht="20.100000000000001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5"/>
    </row>
    <row r="956" spans="1:21" s="3" customFormat="1" ht="20.100000000000001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5"/>
    </row>
    <row r="957" spans="1:21" s="3" customFormat="1" ht="20.100000000000001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5"/>
    </row>
    <row r="958" spans="1:21" s="3" customFormat="1" ht="20.100000000000001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5"/>
    </row>
    <row r="959" spans="1:21" s="3" customFormat="1" ht="20.100000000000001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5"/>
    </row>
    <row r="960" spans="1:21" s="3" customFormat="1" ht="20.100000000000001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5"/>
    </row>
    <row r="961" spans="1:21" s="3" customFormat="1" ht="20.100000000000001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5"/>
    </row>
    <row r="962" spans="1:21" s="3" customFormat="1" ht="20.100000000000001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5"/>
    </row>
    <row r="963" spans="1:21" s="3" customFormat="1" ht="20.100000000000001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5"/>
    </row>
    <row r="964" spans="1:21" s="3" customFormat="1" ht="20.100000000000001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5"/>
    </row>
    <row r="965" spans="1:21" s="3" customFormat="1" ht="20.100000000000001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5"/>
    </row>
    <row r="966" spans="1:21" s="3" customFormat="1" ht="20.100000000000001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5"/>
    </row>
    <row r="967" spans="1:21" s="3" customFormat="1" ht="20.100000000000001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5"/>
    </row>
    <row r="968" spans="1:21" s="3" customFormat="1" ht="20.100000000000001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5"/>
    </row>
    <row r="969" spans="1:21" s="3" customFormat="1" ht="20.100000000000001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5"/>
    </row>
    <row r="970" spans="1:21" s="3" customFormat="1" ht="20.100000000000001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5"/>
    </row>
    <row r="971" spans="1:21" s="3" customFormat="1" ht="20.100000000000001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5"/>
    </row>
    <row r="972" spans="1:21" s="3" customFormat="1" ht="20.100000000000001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5"/>
    </row>
    <row r="973" spans="1:21" s="3" customFormat="1" ht="20.100000000000001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5"/>
    </row>
    <row r="974" spans="1:21" s="3" customFormat="1" ht="20.100000000000001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5"/>
    </row>
    <row r="975" spans="1:21" s="3" customFormat="1" ht="20.100000000000001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5"/>
    </row>
    <row r="976" spans="1:21" s="3" customFormat="1" ht="20.100000000000001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5"/>
    </row>
    <row r="977" spans="1:21" s="3" customFormat="1" ht="20.100000000000001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5"/>
    </row>
    <row r="978" spans="1:21" s="3" customFormat="1" ht="20.100000000000001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5"/>
    </row>
    <row r="979" spans="1:21" s="3" customFormat="1" ht="20.100000000000001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5"/>
    </row>
    <row r="980" spans="1:21" s="3" customFormat="1" ht="20.100000000000001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5"/>
    </row>
    <row r="981" spans="1:21" s="3" customFormat="1" ht="20.100000000000001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5"/>
    </row>
    <row r="982" spans="1:21" s="3" customFormat="1" ht="20.100000000000001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5"/>
    </row>
    <row r="983" spans="1:21" s="3" customFormat="1" ht="20.100000000000001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5"/>
    </row>
    <row r="984" spans="1:21" s="3" customFormat="1" ht="20.100000000000001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5"/>
    </row>
    <row r="985" spans="1:21" s="3" customFormat="1" ht="20.100000000000001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5"/>
    </row>
    <row r="986" spans="1:21" s="3" customFormat="1" ht="20.100000000000001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5"/>
    </row>
    <row r="987" spans="1:21" s="3" customFormat="1" ht="20.100000000000001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5"/>
    </row>
    <row r="988" spans="1:21" s="3" customFormat="1" ht="20.100000000000001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5"/>
    </row>
    <row r="989" spans="1:21" s="3" customFormat="1" ht="20.100000000000001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5"/>
    </row>
    <row r="990" spans="1:21" s="3" customFormat="1" ht="20.100000000000001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5"/>
    </row>
    <row r="991" spans="1:21" s="3" customFormat="1" ht="20.100000000000001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5"/>
    </row>
    <row r="992" spans="1:21" s="3" customFormat="1" ht="20.100000000000001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5"/>
    </row>
    <row r="993" spans="1:21" s="3" customFormat="1" ht="20.100000000000001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5"/>
    </row>
    <row r="994" spans="1:21" s="3" customFormat="1" ht="20.100000000000001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5"/>
    </row>
    <row r="995" spans="1:21" s="3" customFormat="1" ht="20.100000000000001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5"/>
    </row>
    <row r="996" spans="1:21" s="3" customFormat="1" ht="20.100000000000001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5"/>
    </row>
    <row r="997" spans="1:21" s="3" customFormat="1" ht="20.100000000000001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5"/>
    </row>
    <row r="998" spans="1:21" s="3" customFormat="1" ht="20.100000000000001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5"/>
    </row>
    <row r="999" spans="1:21" s="3" customFormat="1" ht="20.100000000000001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5"/>
    </row>
    <row r="1000" spans="1:21" s="3" customFormat="1" ht="20.100000000000001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5"/>
    </row>
    <row r="1001" spans="1:21" s="3" customFormat="1" ht="20.100000000000001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5"/>
    </row>
    <row r="1002" spans="1:21" s="3" customFormat="1" ht="20.100000000000001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5"/>
    </row>
    <row r="1003" spans="1:21" s="3" customFormat="1" ht="20.100000000000001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5"/>
    </row>
    <row r="1004" spans="1:21" s="3" customFormat="1" ht="20.100000000000001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5"/>
    </row>
    <row r="1005" spans="1:21" s="3" customFormat="1" ht="20.100000000000001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5"/>
    </row>
    <row r="1006" spans="1:21" s="3" customFormat="1" ht="20.100000000000001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5"/>
    </row>
    <row r="1007" spans="1:21" s="3" customFormat="1" ht="20.100000000000001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5"/>
    </row>
    <row r="1008" spans="1:21" s="3" customFormat="1" ht="20.100000000000001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5"/>
    </row>
    <row r="1009" spans="1:21" s="3" customFormat="1" ht="20.100000000000001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5"/>
    </row>
    <row r="1010" spans="1:21" s="3" customFormat="1" ht="20.100000000000001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5"/>
    </row>
    <row r="1011" spans="1:21" s="3" customFormat="1" ht="20.100000000000001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5"/>
    </row>
    <row r="1012" spans="1:21" s="3" customFormat="1" ht="20.100000000000001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5"/>
    </row>
    <row r="1013" spans="1:21" s="3" customFormat="1" ht="20.100000000000001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5"/>
    </row>
    <row r="1014" spans="1:21" s="3" customFormat="1" ht="20.100000000000001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5"/>
    </row>
    <row r="1015" spans="1:21" s="3" customFormat="1" ht="20.100000000000001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5"/>
    </row>
    <row r="1016" spans="1:21" s="3" customFormat="1" ht="20.100000000000001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5"/>
    </row>
    <row r="1017" spans="1:21" s="3" customFormat="1" ht="20.100000000000001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5"/>
    </row>
    <row r="1018" spans="1:21" s="3" customFormat="1" ht="20.100000000000001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5"/>
    </row>
    <row r="1019" spans="1:21" s="3" customFormat="1" ht="20.100000000000001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5"/>
    </row>
    <row r="1020" spans="1:21" s="3" customFormat="1" ht="20.100000000000001" customHeight="1" x14ac:dyDescent="0.2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5"/>
    </row>
    <row r="1021" spans="1:21" s="3" customFormat="1" ht="20.100000000000001" customHeight="1" x14ac:dyDescent="0.2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5"/>
    </row>
    <row r="1022" spans="1:21" s="3" customFormat="1" ht="20.100000000000001" customHeight="1" x14ac:dyDescent="0.2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5"/>
    </row>
    <row r="1023" spans="1:21" s="3" customFormat="1" ht="20.100000000000001" customHeight="1" x14ac:dyDescent="0.2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5"/>
    </row>
    <row r="1024" spans="1:21" s="3" customFormat="1" ht="20.100000000000001" customHeight="1" x14ac:dyDescent="0.2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5"/>
    </row>
    <row r="1025" spans="1:21" s="3" customFormat="1" ht="20.100000000000001" customHeight="1" x14ac:dyDescent="0.2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5"/>
    </row>
    <row r="1026" spans="1:21" s="3" customFormat="1" ht="20.100000000000001" customHeight="1" x14ac:dyDescent="0.2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5"/>
    </row>
    <row r="1027" spans="1:21" s="3" customFormat="1" ht="20.100000000000001" customHeight="1" x14ac:dyDescent="0.2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5"/>
    </row>
    <row r="1028" spans="1:21" s="3" customFormat="1" ht="20.100000000000001" customHeight="1" x14ac:dyDescent="0.2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5"/>
    </row>
    <row r="1029" spans="1:21" s="3" customFormat="1" ht="20.100000000000001" customHeight="1" x14ac:dyDescent="0.2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5"/>
    </row>
    <row r="1030" spans="1:21" s="3" customFormat="1" ht="20.100000000000001" customHeight="1" x14ac:dyDescent="0.2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5"/>
    </row>
    <row r="1031" spans="1:21" s="3" customFormat="1" ht="20.100000000000001" customHeight="1" x14ac:dyDescent="0.2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5"/>
    </row>
    <row r="1032" spans="1:21" s="3" customFormat="1" ht="20.100000000000001" customHeight="1" x14ac:dyDescent="0.2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5"/>
    </row>
    <row r="1033" spans="1:21" s="3" customFormat="1" ht="20.100000000000001" customHeight="1" x14ac:dyDescent="0.2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5"/>
    </row>
    <row r="1034" spans="1:21" s="3" customFormat="1" ht="20.100000000000001" customHeight="1" x14ac:dyDescent="0.2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5"/>
    </row>
    <row r="1035" spans="1:21" s="3" customFormat="1" ht="20.100000000000001" customHeight="1" x14ac:dyDescent="0.2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5"/>
    </row>
    <row r="1036" spans="1:21" s="3" customFormat="1" ht="20.100000000000001" customHeight="1" x14ac:dyDescent="0.2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5"/>
    </row>
    <row r="1037" spans="1:21" s="3" customFormat="1" ht="20.100000000000001" customHeight="1" x14ac:dyDescent="0.2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5"/>
    </row>
    <row r="1038" spans="1:21" s="3" customFormat="1" ht="20.100000000000001" customHeight="1" x14ac:dyDescent="0.2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5"/>
    </row>
    <row r="1039" spans="1:21" s="3" customFormat="1" ht="20.100000000000001" customHeight="1" x14ac:dyDescent="0.2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5"/>
    </row>
    <row r="1040" spans="1:21" s="3" customFormat="1" ht="20.100000000000001" customHeight="1" x14ac:dyDescent="0.2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5"/>
    </row>
    <row r="1041" spans="1:21" s="3" customFormat="1" ht="20.100000000000001" customHeight="1" x14ac:dyDescent="0.2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5"/>
    </row>
    <row r="1042" spans="1:21" s="3" customFormat="1" ht="20.100000000000001" customHeight="1" x14ac:dyDescent="0.2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5"/>
    </row>
    <row r="1043" spans="1:21" s="3" customFormat="1" ht="20.100000000000001" customHeight="1" x14ac:dyDescent="0.2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5"/>
    </row>
    <row r="1044" spans="1:21" s="3" customFormat="1" ht="20.100000000000001" customHeight="1" x14ac:dyDescent="0.2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5"/>
    </row>
    <row r="1045" spans="1:21" s="3" customFormat="1" ht="20.100000000000001" customHeight="1" x14ac:dyDescent="0.2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5"/>
    </row>
    <row r="1046" spans="1:21" s="3" customFormat="1" ht="20.100000000000001" customHeight="1" x14ac:dyDescent="0.2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5"/>
    </row>
    <row r="1047" spans="1:21" s="3" customFormat="1" ht="20.100000000000001" customHeight="1" x14ac:dyDescent="0.2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5"/>
    </row>
    <row r="1048" spans="1:21" s="3" customFormat="1" ht="20.100000000000001" customHeight="1" x14ac:dyDescent="0.2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5"/>
    </row>
    <row r="1049" spans="1:21" s="3" customFormat="1" ht="20.100000000000001" customHeight="1" x14ac:dyDescent="0.2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5"/>
    </row>
    <row r="1050" spans="1:21" s="3" customFormat="1" ht="20.100000000000001" customHeight="1" x14ac:dyDescent="0.2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5"/>
    </row>
    <row r="1051" spans="1:21" s="3" customFormat="1" ht="20.100000000000001" customHeight="1" x14ac:dyDescent="0.2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5"/>
    </row>
    <row r="1052" spans="1:21" s="3" customFormat="1" ht="20.100000000000001" customHeight="1" x14ac:dyDescent="0.2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5"/>
    </row>
    <row r="1053" spans="1:21" s="3" customFormat="1" ht="20.100000000000001" customHeight="1" x14ac:dyDescent="0.2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5"/>
    </row>
    <row r="1054" spans="1:21" s="3" customFormat="1" ht="20.100000000000001" customHeight="1" x14ac:dyDescent="0.2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5"/>
    </row>
    <row r="1055" spans="1:21" s="3" customFormat="1" ht="20.100000000000001" customHeight="1" x14ac:dyDescent="0.2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5"/>
    </row>
    <row r="1056" spans="1:21" s="3" customFormat="1" ht="20.100000000000001" customHeight="1" x14ac:dyDescent="0.2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5"/>
    </row>
    <row r="1057" spans="1:21" s="3" customFormat="1" ht="20.100000000000001" customHeight="1" x14ac:dyDescent="0.2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5"/>
    </row>
    <row r="1058" spans="1:21" s="3" customFormat="1" ht="20.100000000000001" customHeight="1" x14ac:dyDescent="0.2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5"/>
    </row>
    <row r="1059" spans="1:21" s="3" customFormat="1" ht="20.100000000000001" customHeight="1" x14ac:dyDescent="0.2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5"/>
    </row>
    <row r="1060" spans="1:21" s="3" customFormat="1" ht="20.100000000000001" customHeight="1" x14ac:dyDescent="0.2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5"/>
    </row>
    <row r="1061" spans="1:21" s="3" customFormat="1" ht="20.100000000000001" customHeight="1" x14ac:dyDescent="0.2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5"/>
    </row>
    <row r="1062" spans="1:21" s="3" customFormat="1" ht="20.100000000000001" customHeight="1" x14ac:dyDescent="0.2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5"/>
    </row>
    <row r="1063" spans="1:21" s="3" customFormat="1" ht="20.100000000000001" customHeight="1" x14ac:dyDescent="0.2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5"/>
    </row>
    <row r="1064" spans="1:21" s="3" customFormat="1" ht="20.100000000000001" customHeight="1" x14ac:dyDescent="0.2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5"/>
    </row>
    <row r="1065" spans="1:21" s="3" customFormat="1" ht="20.100000000000001" customHeight="1" x14ac:dyDescent="0.2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5"/>
    </row>
    <row r="1066" spans="1:21" s="3" customFormat="1" ht="20.100000000000001" customHeight="1" x14ac:dyDescent="0.2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5"/>
    </row>
    <row r="1067" spans="1:21" s="3" customFormat="1" ht="20.100000000000001" customHeight="1" x14ac:dyDescent="0.2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5"/>
    </row>
    <row r="1068" spans="1:21" s="3" customFormat="1" ht="20.100000000000001" customHeight="1" x14ac:dyDescent="0.2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5"/>
    </row>
    <row r="1069" spans="1:21" s="3" customFormat="1" ht="20.100000000000001" customHeight="1" x14ac:dyDescent="0.2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5"/>
    </row>
    <row r="1070" spans="1:21" s="3" customFormat="1" ht="20.100000000000001" customHeight="1" x14ac:dyDescent="0.2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5"/>
    </row>
    <row r="1071" spans="1:21" s="3" customFormat="1" ht="20.100000000000001" customHeight="1" x14ac:dyDescent="0.2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5"/>
    </row>
    <row r="1072" spans="1:21" s="3" customFormat="1" ht="20.100000000000001" customHeight="1" x14ac:dyDescent="0.2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5"/>
    </row>
    <row r="1073" spans="1:21" s="3" customFormat="1" ht="20.100000000000001" customHeight="1" x14ac:dyDescent="0.2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5"/>
    </row>
    <row r="1074" spans="1:21" s="3" customFormat="1" ht="20.100000000000001" customHeight="1" x14ac:dyDescent="0.2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5"/>
    </row>
    <row r="1075" spans="1:21" s="3" customFormat="1" ht="20.100000000000001" customHeight="1" x14ac:dyDescent="0.2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5"/>
    </row>
    <row r="1076" spans="1:21" s="3" customFormat="1" ht="20.100000000000001" customHeight="1" x14ac:dyDescent="0.2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5"/>
    </row>
    <row r="1077" spans="1:21" s="3" customFormat="1" ht="20.100000000000001" customHeight="1" x14ac:dyDescent="0.2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5"/>
    </row>
    <row r="1078" spans="1:21" s="3" customFormat="1" ht="20.100000000000001" customHeight="1" x14ac:dyDescent="0.2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5"/>
    </row>
    <row r="1079" spans="1:21" s="3" customFormat="1" ht="20.100000000000001" customHeight="1" x14ac:dyDescent="0.2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5"/>
    </row>
    <row r="1080" spans="1:21" s="3" customFormat="1" ht="20.100000000000001" customHeight="1" x14ac:dyDescent="0.2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5"/>
    </row>
    <row r="1081" spans="1:21" s="3" customFormat="1" ht="20.100000000000001" customHeight="1" x14ac:dyDescent="0.2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5"/>
    </row>
    <row r="1082" spans="1:21" s="3" customFormat="1" ht="20.100000000000001" customHeight="1" x14ac:dyDescent="0.2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5"/>
    </row>
    <row r="1083" spans="1:21" s="3" customFormat="1" ht="20.100000000000001" customHeight="1" x14ac:dyDescent="0.2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5"/>
    </row>
    <row r="1084" spans="1:21" s="3" customFormat="1" ht="20.100000000000001" customHeight="1" x14ac:dyDescent="0.2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5"/>
    </row>
    <row r="1085" spans="1:21" s="3" customFormat="1" ht="20.100000000000001" customHeight="1" x14ac:dyDescent="0.2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5"/>
    </row>
    <row r="1086" spans="1:21" s="3" customFormat="1" ht="20.100000000000001" customHeight="1" x14ac:dyDescent="0.2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5"/>
    </row>
    <row r="1087" spans="1:21" s="3" customFormat="1" ht="20.100000000000001" customHeight="1" x14ac:dyDescent="0.2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5"/>
    </row>
    <row r="1088" spans="1:21" s="3" customFormat="1" ht="20.100000000000001" customHeight="1" x14ac:dyDescent="0.2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5"/>
    </row>
    <row r="1089" spans="1:21" s="3" customFormat="1" ht="20.100000000000001" customHeight="1" x14ac:dyDescent="0.2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5"/>
    </row>
    <row r="1090" spans="1:21" s="3" customFormat="1" ht="20.100000000000001" customHeight="1" x14ac:dyDescent="0.2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5"/>
    </row>
    <row r="1091" spans="1:21" s="3" customFormat="1" ht="20.100000000000001" customHeight="1" x14ac:dyDescent="0.2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5"/>
    </row>
    <row r="1092" spans="1:21" s="3" customFormat="1" ht="20.100000000000001" customHeight="1" x14ac:dyDescent="0.2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5"/>
    </row>
    <row r="1093" spans="1:21" s="3" customFormat="1" ht="20.100000000000001" customHeight="1" x14ac:dyDescent="0.2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5"/>
    </row>
    <row r="1094" spans="1:21" s="3" customFormat="1" ht="20.100000000000001" customHeight="1" x14ac:dyDescent="0.2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5"/>
    </row>
    <row r="1095" spans="1:21" s="3" customFormat="1" ht="20.100000000000001" customHeight="1" x14ac:dyDescent="0.2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5"/>
    </row>
    <row r="1096" spans="1:21" s="3" customFormat="1" ht="20.100000000000001" customHeight="1" x14ac:dyDescent="0.2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5"/>
    </row>
    <row r="1097" spans="1:21" s="3" customFormat="1" ht="20.100000000000001" customHeight="1" x14ac:dyDescent="0.2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5"/>
    </row>
    <row r="1098" spans="1:21" s="3" customFormat="1" ht="20.100000000000001" customHeight="1" x14ac:dyDescent="0.2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5"/>
    </row>
    <row r="1099" spans="1:21" s="3" customFormat="1" ht="20.100000000000001" customHeight="1" x14ac:dyDescent="0.2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5"/>
    </row>
    <row r="1100" spans="1:21" s="3" customFormat="1" ht="20.100000000000001" customHeight="1" x14ac:dyDescent="0.2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5"/>
    </row>
    <row r="1101" spans="1:21" s="3" customFormat="1" ht="20.100000000000001" customHeight="1" x14ac:dyDescent="0.2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5"/>
    </row>
    <row r="1102" spans="1:21" s="3" customFormat="1" ht="20.100000000000001" customHeight="1" x14ac:dyDescent="0.2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5"/>
    </row>
    <row r="1103" spans="1:21" s="3" customFormat="1" ht="20.100000000000001" customHeight="1" x14ac:dyDescent="0.2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5"/>
    </row>
    <row r="1104" spans="1:21" s="3" customFormat="1" ht="20.100000000000001" customHeight="1" x14ac:dyDescent="0.2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5"/>
    </row>
    <row r="1105" spans="1:21" s="3" customFormat="1" ht="20.100000000000001" customHeight="1" x14ac:dyDescent="0.2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5"/>
    </row>
    <row r="1106" spans="1:21" s="3" customFormat="1" ht="20.100000000000001" customHeight="1" x14ac:dyDescent="0.2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5"/>
    </row>
    <row r="1107" spans="1:21" s="3" customFormat="1" ht="20.100000000000001" customHeight="1" x14ac:dyDescent="0.2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5"/>
    </row>
    <row r="1108" spans="1:21" s="3" customFormat="1" ht="20.100000000000001" customHeight="1" x14ac:dyDescent="0.2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5"/>
    </row>
    <row r="1109" spans="1:21" s="3" customFormat="1" ht="20.100000000000001" customHeight="1" x14ac:dyDescent="0.2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5"/>
    </row>
    <row r="1110" spans="1:21" s="3" customFormat="1" ht="20.100000000000001" customHeight="1" x14ac:dyDescent="0.2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5"/>
    </row>
    <row r="1111" spans="1:21" s="3" customFormat="1" ht="20.100000000000001" customHeight="1" x14ac:dyDescent="0.2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5"/>
    </row>
    <row r="1112" spans="1:21" s="3" customFormat="1" ht="20.100000000000001" customHeight="1" x14ac:dyDescent="0.2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5"/>
    </row>
    <row r="1113" spans="1:21" s="3" customFormat="1" ht="20.100000000000001" customHeight="1" x14ac:dyDescent="0.2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5"/>
    </row>
    <row r="1114" spans="1:21" s="3" customFormat="1" ht="20.100000000000001" customHeight="1" x14ac:dyDescent="0.2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5"/>
    </row>
    <row r="1115" spans="1:21" s="3" customFormat="1" ht="20.100000000000001" customHeight="1" x14ac:dyDescent="0.2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5"/>
    </row>
    <row r="1116" spans="1:21" s="3" customFormat="1" ht="20.100000000000001" customHeight="1" x14ac:dyDescent="0.2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5"/>
    </row>
    <row r="1117" spans="1:21" s="3" customFormat="1" ht="20.100000000000001" customHeight="1" x14ac:dyDescent="0.2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5"/>
    </row>
    <row r="1118" spans="1:21" s="3" customFormat="1" ht="20.100000000000001" customHeight="1" x14ac:dyDescent="0.2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5"/>
    </row>
    <row r="1119" spans="1:21" s="3" customFormat="1" ht="20.100000000000001" customHeight="1" x14ac:dyDescent="0.2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5"/>
    </row>
    <row r="1120" spans="1:21" s="3" customFormat="1" ht="20.100000000000001" customHeight="1" x14ac:dyDescent="0.2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5"/>
    </row>
    <row r="1121" spans="1:21" s="3" customFormat="1" ht="20.100000000000001" customHeight="1" x14ac:dyDescent="0.2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5"/>
    </row>
    <row r="1122" spans="1:21" s="3" customFormat="1" ht="20.100000000000001" customHeight="1" x14ac:dyDescent="0.2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5"/>
    </row>
    <row r="1123" spans="1:21" s="3" customFormat="1" ht="20.100000000000001" customHeight="1" x14ac:dyDescent="0.2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5"/>
    </row>
    <row r="1124" spans="1:21" s="3" customFormat="1" ht="20.100000000000001" customHeight="1" x14ac:dyDescent="0.2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5"/>
    </row>
    <row r="1125" spans="1:21" s="3" customFormat="1" ht="20.100000000000001" customHeight="1" x14ac:dyDescent="0.2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5"/>
    </row>
    <row r="1126" spans="1:21" s="3" customFormat="1" ht="20.100000000000001" customHeight="1" x14ac:dyDescent="0.2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5"/>
    </row>
    <row r="1127" spans="1:21" s="3" customFormat="1" ht="20.100000000000001" customHeight="1" x14ac:dyDescent="0.2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5"/>
    </row>
    <row r="1128" spans="1:21" s="3" customFormat="1" ht="20.100000000000001" customHeight="1" x14ac:dyDescent="0.2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5"/>
    </row>
    <row r="1129" spans="1:21" s="3" customFormat="1" ht="20.100000000000001" customHeight="1" x14ac:dyDescent="0.2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5"/>
    </row>
    <row r="1130" spans="1:21" s="3" customFormat="1" ht="20.100000000000001" customHeight="1" x14ac:dyDescent="0.2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5"/>
    </row>
    <row r="1131" spans="1:21" s="3" customFormat="1" ht="20.100000000000001" customHeight="1" x14ac:dyDescent="0.2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5"/>
    </row>
    <row r="1132" spans="1:21" s="3" customFormat="1" ht="20.100000000000001" customHeight="1" x14ac:dyDescent="0.2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5"/>
    </row>
    <row r="1133" spans="1:21" s="3" customFormat="1" ht="20.100000000000001" customHeight="1" x14ac:dyDescent="0.2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5"/>
    </row>
    <row r="1134" spans="1:21" s="3" customFormat="1" ht="20.100000000000001" customHeight="1" x14ac:dyDescent="0.2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5"/>
    </row>
    <row r="1135" spans="1:21" s="3" customFormat="1" ht="20.100000000000001" customHeight="1" x14ac:dyDescent="0.2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5"/>
    </row>
    <row r="1136" spans="1:21" s="3" customFormat="1" ht="20.100000000000001" customHeight="1" x14ac:dyDescent="0.2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5"/>
    </row>
    <row r="1137" spans="1:21" s="3" customFormat="1" ht="20.100000000000001" customHeight="1" x14ac:dyDescent="0.2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5"/>
    </row>
    <row r="1138" spans="1:21" s="3" customFormat="1" ht="20.100000000000001" customHeight="1" x14ac:dyDescent="0.2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5"/>
    </row>
    <row r="1139" spans="1:21" s="3" customFormat="1" ht="20.100000000000001" customHeight="1" x14ac:dyDescent="0.2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5"/>
    </row>
    <row r="1140" spans="1:21" s="3" customFormat="1" ht="20.100000000000001" customHeight="1" x14ac:dyDescent="0.2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5"/>
    </row>
    <row r="1141" spans="1:21" s="3" customFormat="1" ht="20.100000000000001" customHeight="1" x14ac:dyDescent="0.2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5"/>
    </row>
    <row r="1142" spans="1:21" s="3" customFormat="1" ht="20.100000000000001" customHeight="1" x14ac:dyDescent="0.2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5"/>
    </row>
    <row r="1143" spans="1:21" s="3" customFormat="1" ht="20.100000000000001" customHeight="1" x14ac:dyDescent="0.2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5"/>
    </row>
    <row r="1144" spans="1:21" s="3" customFormat="1" ht="20.100000000000001" customHeight="1" x14ac:dyDescent="0.2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5"/>
    </row>
    <row r="1145" spans="1:21" s="3" customFormat="1" ht="20.100000000000001" customHeight="1" x14ac:dyDescent="0.2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5"/>
    </row>
    <row r="1146" spans="1:21" s="3" customFormat="1" ht="20.100000000000001" customHeight="1" x14ac:dyDescent="0.2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5"/>
    </row>
    <row r="1147" spans="1:21" s="3" customFormat="1" ht="20.100000000000001" customHeight="1" x14ac:dyDescent="0.2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5"/>
    </row>
    <row r="1148" spans="1:21" s="3" customFormat="1" ht="20.100000000000001" customHeight="1" x14ac:dyDescent="0.2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5"/>
    </row>
    <row r="1149" spans="1:21" s="3" customFormat="1" ht="20.100000000000001" customHeight="1" x14ac:dyDescent="0.2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5"/>
    </row>
    <row r="1150" spans="1:21" s="3" customFormat="1" ht="20.100000000000001" customHeight="1" x14ac:dyDescent="0.2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5"/>
    </row>
    <row r="1151" spans="1:21" s="3" customFormat="1" ht="20.100000000000001" customHeight="1" x14ac:dyDescent="0.2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5"/>
    </row>
    <row r="1152" spans="1:21" s="3" customFormat="1" ht="20.100000000000001" customHeight="1" x14ac:dyDescent="0.2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5"/>
    </row>
    <row r="1153" spans="1:21" s="3" customFormat="1" ht="20.100000000000001" customHeight="1" x14ac:dyDescent="0.2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5"/>
    </row>
    <row r="1154" spans="1:21" s="3" customFormat="1" ht="20.100000000000001" customHeight="1" x14ac:dyDescent="0.2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5"/>
    </row>
    <row r="1155" spans="1:21" s="3" customFormat="1" ht="20.100000000000001" customHeight="1" x14ac:dyDescent="0.2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5"/>
    </row>
    <row r="1156" spans="1:21" s="3" customFormat="1" ht="20.100000000000001" customHeight="1" x14ac:dyDescent="0.2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5"/>
    </row>
    <row r="1157" spans="1:21" s="3" customFormat="1" ht="20.100000000000001" customHeight="1" x14ac:dyDescent="0.2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5"/>
    </row>
    <row r="1158" spans="1:21" s="3" customFormat="1" ht="20.100000000000001" customHeight="1" x14ac:dyDescent="0.2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5"/>
    </row>
    <row r="1159" spans="1:21" s="3" customFormat="1" ht="20.100000000000001" customHeight="1" x14ac:dyDescent="0.2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5"/>
    </row>
    <row r="1160" spans="1:21" s="3" customFormat="1" ht="20.100000000000001" customHeight="1" x14ac:dyDescent="0.2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5"/>
    </row>
    <row r="1161" spans="1:21" s="3" customFormat="1" ht="20.100000000000001" customHeight="1" x14ac:dyDescent="0.2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5"/>
    </row>
    <row r="1162" spans="1:21" s="3" customFormat="1" ht="20.100000000000001" customHeight="1" x14ac:dyDescent="0.2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5"/>
    </row>
    <row r="1163" spans="1:21" s="3" customFormat="1" ht="20.100000000000001" customHeight="1" x14ac:dyDescent="0.2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5"/>
    </row>
    <row r="1164" spans="1:21" s="3" customFormat="1" ht="20.100000000000001" customHeight="1" x14ac:dyDescent="0.2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5"/>
    </row>
    <row r="1165" spans="1:21" s="3" customFormat="1" ht="20.100000000000001" customHeight="1" x14ac:dyDescent="0.2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5"/>
    </row>
    <row r="1166" spans="1:21" s="3" customFormat="1" ht="20.100000000000001" customHeight="1" x14ac:dyDescent="0.2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5"/>
    </row>
    <row r="1167" spans="1:21" s="3" customFormat="1" ht="20.100000000000001" customHeight="1" x14ac:dyDescent="0.2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5"/>
    </row>
    <row r="1168" spans="1:21" s="3" customFormat="1" ht="20.100000000000001" customHeight="1" x14ac:dyDescent="0.2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5"/>
    </row>
    <row r="1169" spans="1:21" s="3" customFormat="1" ht="20.100000000000001" customHeight="1" x14ac:dyDescent="0.2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5"/>
    </row>
    <row r="1170" spans="1:21" s="3" customFormat="1" ht="20.100000000000001" customHeight="1" x14ac:dyDescent="0.2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5"/>
    </row>
    <row r="1171" spans="1:21" s="3" customFormat="1" ht="20.100000000000001" customHeight="1" x14ac:dyDescent="0.2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5"/>
    </row>
    <row r="1172" spans="1:21" s="3" customFormat="1" ht="20.100000000000001" customHeight="1" x14ac:dyDescent="0.2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5"/>
    </row>
    <row r="1173" spans="1:21" s="3" customFormat="1" ht="20.100000000000001" customHeight="1" x14ac:dyDescent="0.2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5"/>
    </row>
  </sheetData>
  <sheetProtection algorithmName="SHA-512" hashValue="3WBlnys0bcAwRmt3bQn+Nb03A/Ekpesl2rBMoeOBTuqbMiNT9CMcsFz34TCbIttToWijljeVIw+eoLtOf7GUNA==" saltValue="nT2gIzlkBpVZdprpRnmvcA==" spinCount="100000" sheet="1" objects="1" scenarios="1"/>
  <mergeCells count="24">
    <mergeCell ref="A3:I3"/>
    <mergeCell ref="A5:D5"/>
    <mergeCell ref="F5:I5"/>
    <mergeCell ref="F7:I9"/>
    <mergeCell ref="A6:B6"/>
    <mergeCell ref="C6:D6"/>
    <mergeCell ref="K5:N5"/>
    <mergeCell ref="A33:D33"/>
    <mergeCell ref="M9:N9"/>
    <mergeCell ref="M10:N10"/>
    <mergeCell ref="M11:N11"/>
    <mergeCell ref="A20:D20"/>
    <mergeCell ref="A22:D23"/>
    <mergeCell ref="F33:I34"/>
    <mergeCell ref="K7:N8"/>
    <mergeCell ref="K13:N14"/>
    <mergeCell ref="K24:N25"/>
    <mergeCell ref="K29:N31"/>
    <mergeCell ref="A12:D12"/>
    <mergeCell ref="A35:D35"/>
    <mergeCell ref="A50:D50"/>
    <mergeCell ref="H19:I19"/>
    <mergeCell ref="H20:I20"/>
    <mergeCell ref="H21:I21"/>
  </mergeCells>
  <conditionalFormatting sqref="A33 F5:I16 J28:J31 G39:I39 F18 F43:I43 G44:I44 F24 F47:I47 G48:I48 F29 F50:I51 F33:I34">
    <cfRule type="cellIs" dxfId="29" priority="22" operator="equal">
      <formula>"Observações"</formula>
    </cfRule>
    <cfRule type="cellIs" dxfId="28" priority="23" operator="equal">
      <formula>"Observação"</formula>
    </cfRule>
    <cfRule type="cellIs" dxfId="27" priority="24" operator="lessThan">
      <formula>0</formula>
    </cfRule>
  </conditionalFormatting>
  <conditionalFormatting sqref="A50">
    <cfRule type="cellIs" dxfId="26" priority="28" operator="equal">
      <formula>"Observações"</formula>
    </cfRule>
    <cfRule type="cellIs" dxfId="25" priority="29" operator="equal">
      <formula>"Observação"</formula>
    </cfRule>
    <cfRule type="cellIs" dxfId="24" priority="30" operator="lessThan">
      <formula>0</formula>
    </cfRule>
  </conditionalFormatting>
  <conditionalFormatting sqref="A42:D42 B51:D54 B52 D52">
    <cfRule type="cellIs" dxfId="23" priority="25" operator="equal">
      <formula>"Observações"</formula>
    </cfRule>
    <cfRule type="cellIs" dxfId="22" priority="26" operator="equal">
      <formula>"Observação"</formula>
    </cfRule>
    <cfRule type="cellIs" dxfId="21" priority="27" operator="lessThan">
      <formula>0</formula>
    </cfRule>
  </conditionalFormatting>
  <conditionalFormatting sqref="A54:D54">
    <cfRule type="cellIs" dxfId="20" priority="7" operator="equal">
      <formula>"Observações"</formula>
    </cfRule>
    <cfRule type="cellIs" dxfId="19" priority="8" operator="equal">
      <formula>"Observação"</formula>
    </cfRule>
    <cfRule type="cellIs" dxfId="18" priority="9" operator="lessThan">
      <formula>0</formula>
    </cfRule>
  </conditionalFormatting>
  <conditionalFormatting sqref="A3:XFD3 A4:M4 N4:XFD5 A5 K5:N5 E5:E6 J5:J12 O6:U6 W6:XFD6 D7:E7 K7 O7:XFD7 B8:E9 O8:U12 Y8:XFD12 V8:X973 L9:M11 E10 A11:E11 E12 A12:A13 O14:U15 J14:J24 E14:E62 Y14:XFD973 K16:N16 O16:T21 U16:U22 B17:D17 G19:H21 O18:O25 K19:N19 A20 K20 A22 R22:T23 A24:D24 O24:T27 U24:U31 A25 K28:O28 T28 B29:D29 O29:T31 A30:D30 J32:U33 K34:T36 U35:U43 J37:T81 U45:U53 U55:U60 U62:U70 A63:E1196 U72:U80 U82:U90 F82:T1173 U92:U100 U102:U110 U112:U120 U122:U130 U132:U140 U142:U150 U152:U160 U162:U170 U172:U180 U182:U190 U192:U200 U202:U210 U212:U220 U222:U230 U232:U240 U242:U250 U252:U260 U262:U270 U272:U280 U282:U290 U292:U300 U302:U310 U312:U320 U322:U330 U332:U340 U342:U350 U352:U360 U362:U370 U372:U380 U382:U390 U392:U400 U402:U410 U412:U420 U422:U430 U432:U440 U442:U450 U452:U460 U462:U470 U472:U480 U482:U490 U492:U500 U502:U510 U512:U520 U522:U530 U532:U540 U542:U550 U552:U560 U562:U570 U572:U580 U582:U590 U592:U600 U602:U610 U612:U620 U622:U630 U632:U640 U642:U650 U652:U660 U662:U670 U672:U680 U682:U690 U692:U700 U702:U710 U712:U720 U722:U730 U732:U740 U742:U750 U752:U760 U762:U770 U772:U780 U782:U790 U792:U800 U802:U810 U812:U820 U822:U830 U832:U840 U842:U850 U852:U860 U862:U870 U872:U880 U882:U890 U892:U900 U902:U910 U912:U920 U922:U930 U932:U940 U942:U950 U952:U960 U962:U970 U972:U980 V974:XFD1173 U982:U990 U992:U1000 U1002:U1010 U1012:U1020 U1022:U1030 U1032:U1040 U1042:U1050 U1052:U1060 U1062:U1070 U1072:U1080 U1082:U1090 U1092:U1100 U1102:U1110 U1112:U1120 U1122:U1130 U1132:U1140 U1142:U1150 U1152:U1160 U1162:U1170 U1172:U1173 F1174:XFD1196 A1197:XFD1048576">
    <cfRule type="cellIs" dxfId="17" priority="64" operator="equal">
      <formula>"Observações"</formula>
    </cfRule>
    <cfRule type="cellIs" dxfId="16" priority="65" operator="equal">
      <formula>"Observação"</formula>
    </cfRule>
    <cfRule type="cellIs" dxfId="15" priority="66" operator="lessThan">
      <formula>0</formula>
    </cfRule>
  </conditionalFormatting>
  <conditionalFormatting sqref="B44:D49">
    <cfRule type="cellIs" dxfId="14" priority="1" operator="equal">
      <formula>"Observações"</formula>
    </cfRule>
    <cfRule type="cellIs" dxfId="13" priority="2" operator="equal">
      <formula>"Observação"</formula>
    </cfRule>
    <cfRule type="cellIs" dxfId="12" priority="3" operator="lessThan">
      <formula>0</formula>
    </cfRule>
  </conditionalFormatting>
  <conditionalFormatting sqref="G25:I26">
    <cfRule type="cellIs" dxfId="11" priority="58" operator="equal">
      <formula>"Observações"</formula>
    </cfRule>
    <cfRule type="cellIs" dxfId="10" priority="59" operator="equal">
      <formula>"Observação"</formula>
    </cfRule>
    <cfRule type="cellIs" dxfId="9" priority="60" operator="lessThan">
      <formula>0</formula>
    </cfRule>
  </conditionalFormatting>
  <conditionalFormatting sqref="G30:I30">
    <cfRule type="cellIs" dxfId="8" priority="52" operator="equal">
      <formula>"Observações"</formula>
    </cfRule>
    <cfRule type="cellIs" dxfId="7" priority="53" operator="equal">
      <formula>"Observação"</formula>
    </cfRule>
    <cfRule type="cellIs" dxfId="6" priority="54" operator="lessThan">
      <formula>0</formula>
    </cfRule>
  </conditionalFormatting>
  <conditionalFormatting sqref="L17:N18">
    <cfRule type="cellIs" dxfId="5" priority="31" operator="equal">
      <formula>"Observações"</formula>
    </cfRule>
    <cfRule type="cellIs" dxfId="4" priority="32" operator="equal">
      <formula>"Observação"</formula>
    </cfRule>
    <cfRule type="cellIs" dxfId="3" priority="33" operator="lessThan">
      <formula>0</formula>
    </cfRule>
  </conditionalFormatting>
  <conditionalFormatting sqref="L21:O21">
    <cfRule type="cellIs" dxfId="2" priority="37" operator="equal">
      <formula>"Observações"</formula>
    </cfRule>
    <cfRule type="cellIs" dxfId="1" priority="38" operator="equal">
      <formula>"Observação"</formula>
    </cfRule>
    <cfRule type="cellIs" dxfId="0" priority="39" operator="lessThan">
      <formula>0</formula>
    </cfRule>
  </conditionalFormatting>
  <printOptions horizontalCentered="1"/>
  <pageMargins left="0" right="0" top="0" bottom="0" header="0" footer="0"/>
  <pageSetup paperSize="9" orientation="portrait" r:id="rId1"/>
  <ignoredErrors>
    <ignoredError sqref="C8:C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OPÇÃO 1</vt:lpstr>
      <vt:lpstr>OPÇÃO 2</vt:lpstr>
      <vt:lpstr>OPÇÃO 3</vt:lpstr>
      <vt:lpstr>OPÇÃO 4 (SENTIDO INVERSO)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Valor presente líquido, taxa real de juros e taxa mínima de atratividade</dc:title>
  <dc:creator>Samuel Jesus de Oliveira</dc:creator>
  <cp:lastModifiedBy>Samuel Jesus de Oliveira</cp:lastModifiedBy>
  <dcterms:created xsi:type="dcterms:W3CDTF">2020-02-17T04:32:26Z</dcterms:created>
  <dcterms:modified xsi:type="dcterms:W3CDTF">2024-02-27T03:33:16Z</dcterms:modified>
</cp:coreProperties>
</file>