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Projetos\Projeto Alfa\Planilhas\Homogeneização\Terrenos\"/>
    </mc:Choice>
  </mc:AlternateContent>
  <xr:revisionPtr revIDLastSave="0" documentId="13_ncr:1_{43F0DB05-3891-498A-80F7-411B925681F6}" xr6:coauthVersionLast="47" xr6:coauthVersionMax="47" xr10:uidLastSave="{00000000-0000-0000-0000-000000000000}"/>
  <bookViews>
    <workbookView xWindow="-120" yWindow="-120" windowWidth="29040" windowHeight="15840" xr2:uid="{6508EFDF-4289-4AD2-884C-3D616334D4BC}"/>
  </bookViews>
  <sheets>
    <sheet name="FATOR DE ÁRE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1" l="1"/>
  <c r="L7" i="1" s="1"/>
  <c r="N29" i="1"/>
  <c r="B14" i="1"/>
  <c r="K8" i="1" l="1"/>
  <c r="L8" i="1" l="1"/>
  <c r="M8" i="1" s="1"/>
  <c r="K9" i="1"/>
  <c r="M7" i="1"/>
  <c r="K10" i="1" l="1"/>
  <c r="L9" i="1"/>
  <c r="M9" i="1" s="1"/>
  <c r="K11" i="1" l="1"/>
  <c r="L10" i="1"/>
  <c r="M10" i="1" s="1"/>
  <c r="K12" i="1" l="1"/>
  <c r="L11" i="1"/>
  <c r="M11" i="1" s="1"/>
  <c r="L12" i="1" l="1"/>
  <c r="M12" i="1" s="1"/>
  <c r="K13" i="1"/>
  <c r="K14" i="1" l="1"/>
  <c r="L13" i="1"/>
  <c r="M13" i="1" s="1"/>
  <c r="K15" i="1" l="1"/>
  <c r="L14" i="1"/>
  <c r="M14" i="1" s="1"/>
  <c r="K16" i="1" l="1"/>
  <c r="L15" i="1"/>
  <c r="M15" i="1" s="1"/>
  <c r="L16" i="1" l="1"/>
  <c r="M16" i="1" s="1"/>
  <c r="K17" i="1"/>
  <c r="L17" i="1" l="1"/>
  <c r="M17" i="1" s="1"/>
  <c r="K18" i="1"/>
  <c r="K19" i="1" l="1"/>
  <c r="L18" i="1"/>
  <c r="M18" i="1" s="1"/>
  <c r="L19" i="1" l="1"/>
  <c r="M19" i="1" s="1"/>
  <c r="K20" i="1"/>
  <c r="L20" i="1" l="1"/>
  <c r="M20" i="1" s="1"/>
  <c r="K21" i="1"/>
  <c r="K22" i="1" l="1"/>
  <c r="L21" i="1"/>
  <c r="M21" i="1" s="1"/>
  <c r="K23" i="1" l="1"/>
  <c r="L22" i="1"/>
  <c r="M22" i="1" s="1"/>
  <c r="L23" i="1" l="1"/>
  <c r="M23" i="1" s="1"/>
  <c r="K24" i="1"/>
  <c r="L24" i="1" l="1"/>
  <c r="M24" i="1" s="1"/>
  <c r="K25" i="1"/>
  <c r="K26" i="1" l="1"/>
  <c r="L25" i="1"/>
  <c r="M25" i="1" s="1"/>
  <c r="K27" i="1" l="1"/>
  <c r="L26" i="1"/>
  <c r="M26" i="1" s="1"/>
  <c r="K28" i="1" l="1"/>
  <c r="L27" i="1"/>
  <c r="M27" i="1" s="1"/>
  <c r="L28" i="1" l="1"/>
  <c r="M28" i="1" s="1"/>
  <c r="K29" i="1"/>
  <c r="L29" i="1" l="1"/>
  <c r="M29" i="1" s="1"/>
  <c r="K30" i="1"/>
  <c r="K31" i="1" l="1"/>
  <c r="L30" i="1"/>
  <c r="M30" i="1" s="1"/>
  <c r="K32" i="1" l="1"/>
  <c r="L31" i="1"/>
  <c r="M31" i="1" s="1"/>
  <c r="L32" i="1" l="1"/>
  <c r="M32" i="1" s="1"/>
  <c r="K33" i="1"/>
  <c r="K34" i="1" l="1"/>
  <c r="L33" i="1"/>
  <c r="M33" i="1" s="1"/>
  <c r="K35" i="1" l="1"/>
  <c r="L34" i="1"/>
  <c r="M34" i="1" s="1"/>
  <c r="L35" i="1" l="1"/>
  <c r="M35" i="1" s="1"/>
  <c r="K36" i="1"/>
  <c r="L36" i="1" l="1"/>
  <c r="M36" i="1" s="1"/>
  <c r="K37" i="1"/>
  <c r="L37" i="1" l="1"/>
  <c r="M37" i="1" s="1"/>
  <c r="K38" i="1"/>
  <c r="K39" i="1" l="1"/>
  <c r="L38" i="1"/>
  <c r="M38" i="1" s="1"/>
  <c r="K40" i="1" l="1"/>
  <c r="L39" i="1"/>
  <c r="M39" i="1" s="1"/>
  <c r="L40" i="1" l="1"/>
  <c r="M40" i="1" s="1"/>
  <c r="K41" i="1"/>
  <c r="L41" i="1" l="1"/>
  <c r="M41" i="1" s="1"/>
  <c r="K42" i="1"/>
  <c r="L42" i="1" l="1"/>
  <c r="M42" i="1" s="1"/>
  <c r="K43" i="1"/>
  <c r="K44" i="1" l="1"/>
  <c r="L43" i="1"/>
  <c r="M43" i="1" s="1"/>
  <c r="K45" i="1" l="1"/>
  <c r="L44" i="1"/>
  <c r="M44" i="1" s="1"/>
  <c r="K46" i="1" l="1"/>
  <c r="L45" i="1"/>
  <c r="M45" i="1" s="1"/>
  <c r="L46" i="1" l="1"/>
  <c r="M46" i="1" s="1"/>
  <c r="K47" i="1"/>
  <c r="L47" i="1" l="1"/>
  <c r="M47" i="1" s="1"/>
  <c r="K48" i="1"/>
  <c r="K49" i="1" l="1"/>
  <c r="L48" i="1"/>
  <c r="M48" i="1" s="1"/>
  <c r="K50" i="1" l="1"/>
  <c r="L49" i="1"/>
  <c r="M49" i="1" s="1"/>
  <c r="K51" i="1" l="1"/>
  <c r="L50" i="1"/>
  <c r="M50" i="1" s="1"/>
  <c r="L51" i="1" l="1"/>
  <c r="M51" i="1" s="1"/>
  <c r="K52" i="1"/>
  <c r="L52" i="1" l="1"/>
  <c r="M52" i="1" s="1"/>
  <c r="K53" i="1"/>
  <c r="K54" i="1" l="1"/>
  <c r="L53" i="1"/>
  <c r="M53" i="1" s="1"/>
  <c r="K55" i="1" l="1"/>
  <c r="L54" i="1"/>
  <c r="M54" i="1" s="1"/>
  <c r="L55" i="1" l="1"/>
  <c r="M55" i="1" s="1"/>
  <c r="K56" i="1"/>
  <c r="K57" i="1" l="1"/>
  <c r="L56" i="1"/>
  <c r="M56" i="1" s="1"/>
  <c r="K58" i="1" l="1"/>
  <c r="L57" i="1"/>
  <c r="M57" i="1" s="1"/>
  <c r="L58" i="1" l="1"/>
  <c r="M58" i="1" s="1"/>
  <c r="K59" i="1"/>
  <c r="L59" i="1" l="1"/>
  <c r="M59" i="1" s="1"/>
  <c r="K60" i="1"/>
  <c r="K61" i="1" l="1"/>
  <c r="L60" i="1"/>
  <c r="M60" i="1" s="1"/>
  <c r="K62" i="1" l="1"/>
  <c r="L61" i="1"/>
  <c r="M61" i="1" s="1"/>
  <c r="K63" i="1" l="1"/>
  <c r="L62" i="1"/>
  <c r="M62" i="1" s="1"/>
  <c r="K64" i="1" l="1"/>
  <c r="L63" i="1"/>
  <c r="M63" i="1" s="1"/>
  <c r="L64" i="1" l="1"/>
  <c r="M64" i="1" s="1"/>
  <c r="K65" i="1"/>
  <c r="L65" i="1" l="1"/>
  <c r="M65" i="1" s="1"/>
  <c r="K66" i="1"/>
  <c r="K67" i="1" l="1"/>
  <c r="L66" i="1"/>
  <c r="M66" i="1" s="1"/>
  <c r="K68" i="1" l="1"/>
  <c r="L67" i="1"/>
  <c r="M67" i="1" s="1"/>
  <c r="K69" i="1" l="1"/>
  <c r="L68" i="1"/>
  <c r="M68" i="1" s="1"/>
  <c r="L69" i="1" l="1"/>
  <c r="M69" i="1" s="1"/>
  <c r="K70" i="1"/>
  <c r="L70" i="1" l="1"/>
  <c r="M70" i="1" s="1"/>
  <c r="K71" i="1"/>
  <c r="K72" i="1" l="1"/>
  <c r="L71" i="1"/>
  <c r="M71" i="1" s="1"/>
  <c r="K73" i="1" l="1"/>
  <c r="L72" i="1"/>
  <c r="M72" i="1" s="1"/>
  <c r="L73" i="1" l="1"/>
  <c r="M73" i="1" s="1"/>
  <c r="K74" i="1"/>
  <c r="K75" i="1" l="1"/>
  <c r="L74" i="1"/>
  <c r="M74" i="1" s="1"/>
  <c r="K76" i="1" l="1"/>
  <c r="L75" i="1"/>
  <c r="M75" i="1" s="1"/>
  <c r="L76" i="1" l="1"/>
  <c r="M76" i="1" s="1"/>
  <c r="K77" i="1"/>
  <c r="K78" i="1" l="1"/>
  <c r="L77" i="1"/>
  <c r="M77" i="1" s="1"/>
  <c r="K79" i="1" l="1"/>
  <c r="L78" i="1"/>
  <c r="M78" i="1" s="1"/>
  <c r="L79" i="1" l="1"/>
  <c r="M79" i="1" s="1"/>
  <c r="K80" i="1"/>
  <c r="K81" i="1" l="1"/>
  <c r="L80" i="1"/>
  <c r="M80" i="1" s="1"/>
  <c r="K82" i="1" l="1"/>
  <c r="L81" i="1"/>
  <c r="M81" i="1" s="1"/>
  <c r="K83" i="1" l="1"/>
  <c r="L82" i="1"/>
  <c r="M82" i="1" s="1"/>
  <c r="K84" i="1" l="1"/>
  <c r="L83" i="1"/>
  <c r="M83" i="1" s="1"/>
  <c r="K85" i="1" l="1"/>
  <c r="L84" i="1"/>
  <c r="M84" i="1" s="1"/>
  <c r="L85" i="1" l="1"/>
  <c r="M85" i="1" s="1"/>
  <c r="K86" i="1"/>
  <c r="L86" i="1" l="1"/>
  <c r="M86" i="1" s="1"/>
  <c r="K87" i="1"/>
  <c r="K88" i="1" l="1"/>
  <c r="L87" i="1"/>
  <c r="M87" i="1" s="1"/>
  <c r="K89" i="1" l="1"/>
  <c r="L88" i="1"/>
  <c r="M88" i="1" s="1"/>
  <c r="K90" i="1" l="1"/>
  <c r="L89" i="1"/>
  <c r="M89" i="1" s="1"/>
  <c r="K91" i="1" l="1"/>
  <c r="L90" i="1"/>
  <c r="M90" i="1" s="1"/>
  <c r="L91" i="1" l="1"/>
  <c r="M91" i="1" s="1"/>
  <c r="K92" i="1"/>
  <c r="L92" i="1" l="1"/>
  <c r="M92" i="1" s="1"/>
  <c r="K93" i="1"/>
  <c r="K94" i="1" l="1"/>
  <c r="L93" i="1"/>
  <c r="M93" i="1" s="1"/>
  <c r="K95" i="1" l="1"/>
  <c r="L94" i="1"/>
  <c r="M94" i="1" s="1"/>
  <c r="K96" i="1" l="1"/>
  <c r="L95" i="1"/>
  <c r="M95" i="1" s="1"/>
  <c r="L96" i="1" l="1"/>
  <c r="M96" i="1" s="1"/>
  <c r="K97" i="1"/>
  <c r="K98" i="1" l="1"/>
  <c r="L97" i="1"/>
  <c r="M97" i="1" s="1"/>
  <c r="K99" i="1" l="1"/>
  <c r="L98" i="1"/>
  <c r="M98" i="1" s="1"/>
  <c r="L99" i="1" l="1"/>
  <c r="M99" i="1" s="1"/>
  <c r="K100" i="1"/>
  <c r="L100" i="1" l="1"/>
  <c r="M100" i="1" s="1"/>
  <c r="K101" i="1"/>
  <c r="K102" i="1" l="1"/>
  <c r="L101" i="1"/>
  <c r="M101" i="1" s="1"/>
  <c r="K103" i="1" l="1"/>
  <c r="L102" i="1"/>
  <c r="M102" i="1" s="1"/>
  <c r="L103" i="1" l="1"/>
  <c r="M103" i="1" s="1"/>
  <c r="K104" i="1"/>
  <c r="K105" i="1" l="1"/>
  <c r="L104" i="1"/>
  <c r="M104" i="1" s="1"/>
  <c r="K106" i="1" l="1"/>
  <c r="L105" i="1"/>
  <c r="M105" i="1" s="1"/>
  <c r="L106" i="1" l="1"/>
  <c r="M106" i="1" s="1"/>
  <c r="K107" i="1"/>
  <c r="L107" i="1" l="1"/>
  <c r="M107" i="1" s="1"/>
  <c r="K108" i="1"/>
  <c r="K109" i="1" l="1"/>
  <c r="L108" i="1"/>
  <c r="M108" i="1" s="1"/>
  <c r="L109" i="1" l="1"/>
  <c r="M109" i="1" s="1"/>
  <c r="K110" i="1"/>
  <c r="L110" i="1" l="1"/>
  <c r="M110" i="1" s="1"/>
  <c r="K111" i="1"/>
  <c r="K112" i="1" l="1"/>
  <c r="L111" i="1"/>
  <c r="M111" i="1" s="1"/>
  <c r="K113" i="1" l="1"/>
  <c r="L112" i="1"/>
  <c r="M112" i="1" s="1"/>
  <c r="K114" i="1" l="1"/>
  <c r="L113" i="1"/>
  <c r="M113" i="1" s="1"/>
  <c r="L114" i="1" l="1"/>
  <c r="M114" i="1" s="1"/>
  <c r="K115" i="1"/>
  <c r="K116" i="1" l="1"/>
  <c r="L115" i="1"/>
  <c r="M115" i="1" s="1"/>
  <c r="L116" i="1" l="1"/>
  <c r="M116" i="1" s="1"/>
  <c r="K117" i="1"/>
  <c r="L117" i="1" l="1"/>
  <c r="M117" i="1" s="1"/>
  <c r="K118" i="1"/>
  <c r="L118" i="1" l="1"/>
  <c r="M118" i="1" s="1"/>
  <c r="K119" i="1"/>
  <c r="K120" i="1" l="1"/>
  <c r="L119" i="1"/>
  <c r="M119" i="1" s="1"/>
  <c r="K121" i="1" l="1"/>
  <c r="L120" i="1"/>
  <c r="M120" i="1" s="1"/>
  <c r="K122" i="1" l="1"/>
  <c r="L121" i="1"/>
  <c r="M121" i="1" s="1"/>
  <c r="K123" i="1" l="1"/>
  <c r="L122" i="1"/>
  <c r="M122" i="1" s="1"/>
  <c r="L123" i="1" l="1"/>
  <c r="M123" i="1" s="1"/>
  <c r="K124" i="1"/>
  <c r="L124" i="1" l="1"/>
  <c r="M124" i="1" s="1"/>
  <c r="K125" i="1"/>
  <c r="K126" i="1" l="1"/>
  <c r="L125" i="1"/>
  <c r="M125" i="1" s="1"/>
  <c r="K127" i="1" l="1"/>
  <c r="L126" i="1"/>
  <c r="M126" i="1" s="1"/>
  <c r="K128" i="1" l="1"/>
  <c r="L127" i="1"/>
  <c r="M127" i="1" s="1"/>
  <c r="L128" i="1" l="1"/>
  <c r="M128" i="1" s="1"/>
  <c r="K129" i="1"/>
  <c r="K130" i="1" l="1"/>
  <c r="L129" i="1"/>
  <c r="M129" i="1" s="1"/>
  <c r="K131" i="1" l="1"/>
  <c r="L130" i="1"/>
  <c r="M130" i="1" s="1"/>
  <c r="L131" i="1" l="1"/>
  <c r="M131" i="1" s="1"/>
  <c r="K132" i="1"/>
  <c r="L132" i="1" l="1"/>
  <c r="N132" i="1" s="1"/>
  <c r="K133" i="1"/>
  <c r="K134" i="1" l="1"/>
  <c r="L133" i="1"/>
  <c r="N133" i="1" s="1"/>
  <c r="L134" i="1" l="1"/>
  <c r="N134" i="1" s="1"/>
  <c r="K135" i="1"/>
  <c r="L135" i="1" l="1"/>
  <c r="N135" i="1" s="1"/>
  <c r="K136" i="1"/>
  <c r="K137" i="1" l="1"/>
  <c r="L136" i="1"/>
  <c r="N136" i="1" s="1"/>
  <c r="K138" i="1" l="1"/>
  <c r="L137" i="1"/>
  <c r="N137" i="1" s="1"/>
  <c r="L138" i="1" l="1"/>
  <c r="N138" i="1" s="1"/>
  <c r="K139" i="1"/>
  <c r="L139" i="1" l="1"/>
  <c r="N139" i="1" s="1"/>
  <c r="K140" i="1"/>
  <c r="K141" i="1" l="1"/>
  <c r="L140" i="1"/>
  <c r="N140" i="1" s="1"/>
  <c r="K142" i="1" l="1"/>
  <c r="L141" i="1"/>
  <c r="N141" i="1" s="1"/>
  <c r="L142" i="1" l="1"/>
  <c r="N142" i="1" s="1"/>
  <c r="K143" i="1"/>
  <c r="L143" i="1" l="1"/>
  <c r="N143" i="1" s="1"/>
  <c r="K144" i="1"/>
  <c r="K145" i="1" l="1"/>
  <c r="L144" i="1"/>
  <c r="N144" i="1" s="1"/>
  <c r="K146" i="1" l="1"/>
  <c r="L145" i="1"/>
  <c r="N145" i="1" s="1"/>
  <c r="L146" i="1" l="1"/>
  <c r="N146" i="1" s="1"/>
  <c r="K147" i="1"/>
  <c r="L147" i="1" l="1"/>
  <c r="N147" i="1" s="1"/>
  <c r="K148" i="1"/>
  <c r="K149" i="1" l="1"/>
  <c r="L148" i="1"/>
  <c r="N148" i="1" s="1"/>
  <c r="K150" i="1" l="1"/>
  <c r="L149" i="1"/>
  <c r="N149" i="1" s="1"/>
  <c r="L150" i="1" l="1"/>
  <c r="N150" i="1" s="1"/>
  <c r="K151" i="1"/>
  <c r="K152" i="1" l="1"/>
  <c r="L151" i="1"/>
  <c r="N151" i="1" s="1"/>
  <c r="K153" i="1" l="1"/>
  <c r="L152" i="1"/>
  <c r="N152" i="1" s="1"/>
  <c r="L153" i="1" l="1"/>
  <c r="N153" i="1" s="1"/>
  <c r="K154" i="1"/>
  <c r="K155" i="1" l="1"/>
  <c r="L154" i="1"/>
  <c r="N154" i="1" s="1"/>
  <c r="K156" i="1" l="1"/>
  <c r="L155" i="1"/>
  <c r="N155" i="1" s="1"/>
  <c r="L156" i="1" l="1"/>
  <c r="N156" i="1" s="1"/>
  <c r="K157" i="1"/>
  <c r="L157" i="1" l="1"/>
  <c r="N157" i="1" s="1"/>
  <c r="K158" i="1"/>
  <c r="K159" i="1" l="1"/>
  <c r="L158" i="1"/>
  <c r="N158" i="1" s="1"/>
  <c r="K160" i="1" l="1"/>
  <c r="L159" i="1"/>
  <c r="N159" i="1" s="1"/>
  <c r="K161" i="1" l="1"/>
  <c r="L160" i="1"/>
  <c r="N160" i="1" s="1"/>
  <c r="L161" i="1" l="1"/>
  <c r="N161" i="1" s="1"/>
  <c r="K162" i="1"/>
  <c r="L162" i="1" l="1"/>
  <c r="N162" i="1" s="1"/>
  <c r="K163" i="1"/>
  <c r="K164" i="1" l="1"/>
  <c r="L163" i="1"/>
  <c r="N163" i="1" s="1"/>
  <c r="K165" i="1" l="1"/>
  <c r="L164" i="1"/>
  <c r="N164" i="1" s="1"/>
  <c r="L165" i="1" l="1"/>
  <c r="N165" i="1" s="1"/>
  <c r="K166" i="1"/>
  <c r="K167" i="1" l="1"/>
  <c r="L166" i="1"/>
  <c r="N166" i="1" s="1"/>
  <c r="L167" i="1" l="1"/>
  <c r="N167" i="1" s="1"/>
  <c r="K168" i="1"/>
  <c r="L168" i="1" l="1"/>
  <c r="N168" i="1" s="1"/>
  <c r="K169" i="1"/>
  <c r="L169" i="1" l="1"/>
  <c r="N169" i="1" s="1"/>
  <c r="K170" i="1"/>
  <c r="L170" i="1" l="1"/>
  <c r="N170" i="1" s="1"/>
  <c r="K171" i="1"/>
  <c r="K172" i="1" l="1"/>
  <c r="L171" i="1"/>
  <c r="N171" i="1" s="1"/>
  <c r="K173" i="1" l="1"/>
  <c r="L172" i="1"/>
  <c r="N172" i="1" s="1"/>
  <c r="K174" i="1" l="1"/>
  <c r="L173" i="1"/>
  <c r="N173" i="1" s="1"/>
  <c r="L174" i="1" l="1"/>
  <c r="N174" i="1" s="1"/>
  <c r="K175" i="1"/>
  <c r="K176" i="1" l="1"/>
  <c r="L175" i="1"/>
  <c r="N175" i="1" s="1"/>
  <c r="K177" i="1" l="1"/>
  <c r="L176" i="1"/>
  <c r="N176" i="1" s="1"/>
  <c r="K178" i="1" l="1"/>
  <c r="L177" i="1"/>
  <c r="N177" i="1" s="1"/>
  <c r="L178" i="1" l="1"/>
  <c r="N178" i="1" s="1"/>
  <c r="K179" i="1"/>
  <c r="K180" i="1" l="1"/>
  <c r="L179" i="1"/>
  <c r="N179" i="1" s="1"/>
  <c r="L180" i="1" l="1"/>
  <c r="N180" i="1" s="1"/>
  <c r="K181" i="1"/>
  <c r="K182" i="1" l="1"/>
  <c r="L181" i="1"/>
  <c r="N181" i="1" s="1"/>
  <c r="K183" i="1" l="1"/>
  <c r="L182" i="1"/>
  <c r="N182" i="1" s="1"/>
  <c r="L183" i="1" l="1"/>
  <c r="N183" i="1" s="1"/>
  <c r="K184" i="1"/>
  <c r="K185" i="1" l="1"/>
  <c r="L184" i="1"/>
  <c r="N184" i="1" s="1"/>
  <c r="K186" i="1" l="1"/>
  <c r="L185" i="1"/>
  <c r="N185" i="1" s="1"/>
  <c r="K187" i="1" l="1"/>
  <c r="L186" i="1"/>
  <c r="N186" i="1" s="1"/>
  <c r="L187" i="1" l="1"/>
  <c r="N187" i="1" s="1"/>
  <c r="K188" i="1"/>
  <c r="K189" i="1" l="1"/>
  <c r="L188" i="1"/>
  <c r="N188" i="1" s="1"/>
  <c r="L189" i="1" l="1"/>
  <c r="N189" i="1" s="1"/>
  <c r="K190" i="1"/>
  <c r="K191" i="1" l="1"/>
  <c r="L190" i="1"/>
  <c r="N190" i="1" s="1"/>
  <c r="L191" i="1" l="1"/>
  <c r="N191" i="1" s="1"/>
  <c r="K192" i="1"/>
  <c r="L192" i="1" l="1"/>
  <c r="N192" i="1" s="1"/>
  <c r="K193" i="1"/>
  <c r="K194" i="1" l="1"/>
  <c r="L193" i="1"/>
  <c r="N193" i="1" s="1"/>
  <c r="K195" i="1" l="1"/>
  <c r="L194" i="1"/>
  <c r="N194" i="1" s="1"/>
  <c r="L195" i="1" l="1"/>
  <c r="N195" i="1" s="1"/>
  <c r="K196" i="1"/>
  <c r="K197" i="1" l="1"/>
  <c r="L196" i="1"/>
  <c r="N196" i="1" s="1"/>
  <c r="K198" i="1" l="1"/>
  <c r="L197" i="1"/>
  <c r="N197" i="1" s="1"/>
  <c r="L198" i="1" l="1"/>
  <c r="N198" i="1" s="1"/>
  <c r="K199" i="1"/>
  <c r="L199" i="1" l="1"/>
  <c r="N199" i="1" s="1"/>
  <c r="K200" i="1"/>
  <c r="L200" i="1" l="1"/>
  <c r="N200" i="1" s="1"/>
  <c r="K201" i="1"/>
  <c r="K202" i="1" l="1"/>
  <c r="L201" i="1"/>
  <c r="N201" i="1" s="1"/>
  <c r="K203" i="1" l="1"/>
  <c r="L202" i="1"/>
  <c r="N202" i="1" s="1"/>
  <c r="K204" i="1" l="1"/>
  <c r="L203" i="1"/>
  <c r="N203" i="1" s="1"/>
  <c r="K205" i="1" l="1"/>
  <c r="L204" i="1"/>
  <c r="N204" i="1" s="1"/>
  <c r="K206" i="1" l="1"/>
  <c r="L205" i="1"/>
  <c r="N205" i="1" s="1"/>
  <c r="K207" i="1" l="1"/>
  <c r="L206" i="1"/>
  <c r="N206" i="1" s="1"/>
  <c r="K208" i="1" l="1"/>
  <c r="L207" i="1"/>
  <c r="N207" i="1" s="1"/>
  <c r="K209" i="1" l="1"/>
  <c r="L208" i="1"/>
  <c r="N208" i="1" s="1"/>
  <c r="K210" i="1" l="1"/>
  <c r="L209" i="1"/>
  <c r="N209" i="1" s="1"/>
  <c r="K211" i="1" l="1"/>
  <c r="L210" i="1"/>
  <c r="N210" i="1" s="1"/>
  <c r="K212" i="1" l="1"/>
  <c r="L211" i="1"/>
  <c r="N211" i="1" s="1"/>
  <c r="L212" i="1" l="1"/>
  <c r="N212" i="1" s="1"/>
  <c r="K213" i="1"/>
  <c r="L213" i="1" l="1"/>
  <c r="N213" i="1" s="1"/>
  <c r="K214" i="1"/>
  <c r="L214" i="1" l="1"/>
  <c r="N214" i="1" s="1"/>
  <c r="K215" i="1"/>
  <c r="L215" i="1" l="1"/>
  <c r="N215" i="1" s="1"/>
  <c r="K216" i="1"/>
  <c r="K217" i="1" l="1"/>
  <c r="L216" i="1"/>
  <c r="N216" i="1" s="1"/>
  <c r="K218" i="1" l="1"/>
  <c r="L217" i="1"/>
  <c r="N217" i="1" s="1"/>
  <c r="K219" i="1" l="1"/>
  <c r="L218" i="1"/>
  <c r="N218" i="1" s="1"/>
  <c r="K220" i="1" l="1"/>
  <c r="L219" i="1"/>
  <c r="N219" i="1" s="1"/>
  <c r="K221" i="1" l="1"/>
  <c r="L220" i="1"/>
  <c r="N220" i="1" s="1"/>
  <c r="K222" i="1" l="1"/>
  <c r="L221" i="1"/>
  <c r="N221" i="1" s="1"/>
  <c r="K223" i="1" l="1"/>
  <c r="L222" i="1"/>
  <c r="N222" i="1" s="1"/>
  <c r="K224" i="1" l="1"/>
  <c r="L223" i="1"/>
  <c r="N223" i="1" s="1"/>
  <c r="K225" i="1" l="1"/>
  <c r="L224" i="1"/>
  <c r="N224" i="1" s="1"/>
  <c r="K226" i="1" l="1"/>
  <c r="L225" i="1"/>
  <c r="N225" i="1" s="1"/>
  <c r="K227" i="1" l="1"/>
  <c r="L226" i="1"/>
  <c r="N226" i="1" s="1"/>
  <c r="K228" i="1" l="1"/>
  <c r="L227" i="1"/>
  <c r="N227" i="1" s="1"/>
  <c r="K229" i="1" l="1"/>
  <c r="L228" i="1"/>
  <c r="N228" i="1" s="1"/>
  <c r="K230" i="1" l="1"/>
  <c r="L229" i="1"/>
  <c r="N229" i="1" s="1"/>
  <c r="K231" i="1" l="1"/>
  <c r="L230" i="1"/>
  <c r="N230" i="1" s="1"/>
  <c r="K232" i="1" l="1"/>
  <c r="L231" i="1"/>
  <c r="N231" i="1" s="1"/>
  <c r="K233" i="1" l="1"/>
  <c r="L232" i="1"/>
  <c r="N232" i="1" s="1"/>
  <c r="K234" i="1" l="1"/>
  <c r="L233" i="1"/>
  <c r="N233" i="1" s="1"/>
  <c r="K235" i="1" l="1"/>
  <c r="L234" i="1"/>
  <c r="N234" i="1" s="1"/>
  <c r="K236" i="1" l="1"/>
  <c r="L235" i="1"/>
  <c r="N235" i="1" s="1"/>
  <c r="K237" i="1" l="1"/>
  <c r="L236" i="1"/>
  <c r="N236" i="1" s="1"/>
  <c r="K238" i="1" l="1"/>
  <c r="L237" i="1"/>
  <c r="N237" i="1" s="1"/>
  <c r="K239" i="1" l="1"/>
  <c r="L238" i="1"/>
  <c r="N238" i="1" s="1"/>
  <c r="K240" i="1" l="1"/>
  <c r="L239" i="1"/>
  <c r="N239" i="1" s="1"/>
  <c r="K241" i="1" l="1"/>
  <c r="L240" i="1"/>
  <c r="N240" i="1" s="1"/>
  <c r="K242" i="1" l="1"/>
  <c r="L241" i="1"/>
  <c r="N241" i="1" s="1"/>
  <c r="K243" i="1" l="1"/>
  <c r="L242" i="1"/>
  <c r="N242" i="1" s="1"/>
  <c r="K244" i="1" l="1"/>
  <c r="L243" i="1"/>
  <c r="N243" i="1" s="1"/>
  <c r="K245" i="1" l="1"/>
  <c r="L244" i="1"/>
  <c r="N244" i="1" s="1"/>
  <c r="K246" i="1" l="1"/>
  <c r="L245" i="1"/>
  <c r="N245" i="1" s="1"/>
  <c r="K247" i="1" l="1"/>
  <c r="L246" i="1"/>
  <c r="N246" i="1" s="1"/>
  <c r="K248" i="1" l="1"/>
  <c r="L247" i="1"/>
  <c r="N247" i="1" s="1"/>
  <c r="K249" i="1" l="1"/>
  <c r="L248" i="1"/>
  <c r="N248" i="1" s="1"/>
  <c r="K250" i="1" l="1"/>
  <c r="L249" i="1"/>
  <c r="N249" i="1" s="1"/>
  <c r="K251" i="1" l="1"/>
  <c r="L250" i="1"/>
  <c r="N250" i="1" s="1"/>
  <c r="K252" i="1" l="1"/>
  <c r="L251" i="1"/>
  <c r="N251" i="1" s="1"/>
  <c r="K253" i="1" l="1"/>
  <c r="L252" i="1"/>
  <c r="N252" i="1" s="1"/>
  <c r="K254" i="1" l="1"/>
  <c r="L253" i="1"/>
  <c r="N253" i="1" s="1"/>
  <c r="K255" i="1" l="1"/>
  <c r="L254" i="1"/>
  <c r="N254" i="1" s="1"/>
  <c r="K256" i="1" l="1"/>
  <c r="L255" i="1"/>
  <c r="N255" i="1" s="1"/>
  <c r="K257" i="1" l="1"/>
  <c r="L257" i="1" s="1"/>
  <c r="N257" i="1" s="1"/>
  <c r="L256" i="1"/>
  <c r="N256" i="1" s="1"/>
</calcChain>
</file>

<file path=xl/sharedStrings.xml><?xml version="1.0" encoding="utf-8"?>
<sst xmlns="http://schemas.openxmlformats.org/spreadsheetml/2006/main" count="15" uniqueCount="15">
  <si>
    <t>Fórmula</t>
  </si>
  <si>
    <t>Área</t>
  </si>
  <si>
    <r>
      <t>f</t>
    </r>
    <r>
      <rPr>
        <vertAlign val="subscript"/>
        <sz val="12"/>
        <color theme="1"/>
        <rFont val="Arial Nova"/>
        <family val="2"/>
      </rPr>
      <t>a</t>
    </r>
  </si>
  <si>
    <t>Aplica-se somente para o grupo I (zonas de uso residencial horizontal), 1ª zona (residencial horizontal popular).</t>
  </si>
  <si>
    <t>Fator de área</t>
  </si>
  <si>
    <t>Desvalorização</t>
  </si>
  <si>
    <t>Valorização</t>
  </si>
  <si>
    <t>Referência</t>
  </si>
  <si>
    <t>TERRENOS. HOMOGENEIZAÇÃO. FATOR DE ÁREA.</t>
  </si>
  <si>
    <t>Fonte:</t>
  </si>
  <si>
    <t>Onde:</t>
  </si>
  <si>
    <t>A</t>
  </si>
  <si>
    <t>área do comparativo (item da amostra)</t>
  </si>
  <si>
    <r>
      <t>Área ( m</t>
    </r>
    <r>
      <rPr>
        <vertAlign val="superscript"/>
        <sz val="12"/>
        <color theme="1"/>
        <rFont val="Arial Nova"/>
        <family val="2"/>
      </rPr>
      <t>2</t>
    </r>
    <r>
      <rPr>
        <sz val="12"/>
        <color theme="1"/>
        <rFont val="Arial Nova"/>
        <family val="2"/>
      </rPr>
      <t xml:space="preserve"> )</t>
    </r>
  </si>
  <si>
    <t>IBAPE-SP. Norma para avaliação de imóveis urbanos IBAPE/SP:2011. Item 10.3.2. Disponível em: https://www.ibape-sp.org.br. Acesso: 10 out.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</si>
</sst>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0_ ;[Red]\-#,##0.000\ "/>
  </numFmts>
  <fonts count="6">
    <font>
      <sz val="11"/>
      <color theme="1"/>
      <name val="Arial Nova"/>
      <family val="2"/>
    </font>
    <font>
      <b/>
      <sz val="20"/>
      <color rgb="FFFEFEFE"/>
      <name val="Montserrat"/>
    </font>
    <font>
      <sz val="12"/>
      <color theme="1"/>
      <name val="Arial Nova"/>
      <family val="2"/>
    </font>
    <font>
      <vertAlign val="subscript"/>
      <sz val="12"/>
      <color theme="1"/>
      <name val="Arial Nova"/>
      <family val="2"/>
    </font>
    <font>
      <sz val="12"/>
      <color theme="0"/>
      <name val="Arial Nova"/>
      <family val="2"/>
    </font>
    <font>
      <vertAlign val="superscript"/>
      <sz val="12"/>
      <color theme="1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1C2628"/>
        <bgColor indexed="64"/>
      </patternFill>
    </fill>
    <fill>
      <patternFill patternType="solid">
        <fgColor rgb="FFFEFEFE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164" fontId="0" fillId="0" borderId="0">
      <alignment horizontal="justify" vertical="center"/>
    </xf>
  </cellStyleXfs>
  <cellXfs count="15">
    <xf numFmtId="164" fontId="0" fillId="0" borderId="0" xfId="0">
      <alignment horizontal="justify" vertical="center"/>
    </xf>
    <xf numFmtId="164" fontId="2" fillId="0" borderId="0" xfId="0" applyNumberFormat="1" applyFont="1" applyAlignment="1" applyProtection="1">
      <alignment horizontal="right" wrapText="1" indent="1" readingOrder="1"/>
      <protection hidden="1"/>
    </xf>
    <xf numFmtId="164" fontId="2" fillId="3" borderId="0" xfId="0" applyNumberFormat="1" applyFont="1" applyFill="1" applyAlignment="1" applyProtection="1">
      <alignment horizontal="right" wrapText="1" indent="1" readingOrder="1"/>
      <protection hidden="1"/>
    </xf>
    <xf numFmtId="164" fontId="2" fillId="0" borderId="1" xfId="0" applyNumberFormat="1" applyFont="1" applyBorder="1" applyAlignment="1" applyProtection="1">
      <alignment horizontal="right" wrapText="1" indent="1" readingOrder="1"/>
      <protection hidden="1"/>
    </xf>
    <xf numFmtId="164" fontId="2" fillId="0" borderId="2" xfId="0" applyNumberFormat="1" applyFont="1" applyBorder="1" applyAlignment="1" applyProtection="1">
      <alignment horizontal="right" wrapText="1" indent="1" readingOrder="1"/>
      <protection hidden="1"/>
    </xf>
    <xf numFmtId="164" fontId="4" fillId="0" borderId="0" xfId="0" applyNumberFormat="1" applyFont="1" applyAlignment="1" applyProtection="1">
      <alignment horizontal="right" wrapText="1" indent="1" readingOrder="1"/>
      <protection hidden="1"/>
    </xf>
    <xf numFmtId="165" fontId="4" fillId="0" borderId="0" xfId="0" applyNumberFormat="1" applyFont="1" applyAlignment="1" applyProtection="1">
      <alignment horizontal="right" wrapText="1" indent="1" readingOrder="1"/>
      <protection hidden="1"/>
    </xf>
    <xf numFmtId="164" fontId="2" fillId="4" borderId="1" xfId="0" applyNumberFormat="1" applyFont="1" applyFill="1" applyBorder="1" applyAlignment="1" applyProtection="1">
      <alignment horizontal="right" wrapText="1" indent="1" readingOrder="1"/>
      <protection locked="0"/>
    </xf>
    <xf numFmtId="164" fontId="2" fillId="0" borderId="0" xfId="0" applyNumberFormat="1" applyFont="1" applyAlignment="1" applyProtection="1">
      <alignment horizontal="left" wrapText="1" indent="1" readingOrder="1"/>
      <protection hidden="1"/>
    </xf>
    <xf numFmtId="164" fontId="2" fillId="0" borderId="0" xfId="0" applyNumberFormat="1" applyFont="1" applyAlignment="1" applyProtection="1">
      <alignment horizontal="justify" wrapText="1" readingOrder="1"/>
      <protection hidden="1"/>
    </xf>
    <xf numFmtId="164" fontId="2" fillId="0" borderId="0" xfId="0" applyNumberFormat="1" applyFont="1" applyAlignment="1" applyProtection="1">
      <alignment wrapText="1" readingOrder="1"/>
      <protection hidden="1"/>
    </xf>
    <xf numFmtId="164" fontId="1" fillId="2" borderId="0" xfId="0" applyNumberFormat="1" applyFont="1" applyFill="1" applyAlignment="1" applyProtection="1">
      <alignment horizontal="left" vertical="center" wrapText="1" indent="1" readingOrder="1"/>
      <protection hidden="1"/>
    </xf>
    <xf numFmtId="164" fontId="2" fillId="0" borderId="0" xfId="0" applyNumberFormat="1" applyFont="1" applyAlignment="1" applyProtection="1">
      <alignment horizontal="left" wrapText="1" indent="1" readingOrder="1"/>
      <protection hidden="1"/>
    </xf>
    <xf numFmtId="164" fontId="2" fillId="0" borderId="0" xfId="0" applyNumberFormat="1" applyFont="1" applyAlignment="1" applyProtection="1">
      <alignment horizontal="justify" wrapText="1" readingOrder="1"/>
      <protection hidden="1"/>
    </xf>
    <xf numFmtId="164" fontId="2" fillId="0" borderId="0" xfId="0" applyNumberFormat="1" applyFont="1" applyAlignment="1" applyProtection="1">
      <alignment wrapText="1" readingOrder="1"/>
      <protection hidden="1"/>
    </xf>
  </cellXfs>
  <cellStyles count="1">
    <cellStyle name="Normal" xfId="0" builtinId="0" customBuiltin="1"/>
  </cellStyles>
  <dxfs count="3"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EFEFE"/>
      <color rgb="FF1C2628"/>
      <color rgb="FF3C3F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ova" panose="020B0504020202020204" pitchFamily="34" charset="0"/>
                <a:ea typeface="+mn-ea"/>
                <a:cs typeface="+mn-cs"/>
              </a:defRPr>
            </a:pPr>
            <a:r>
              <a:rPr lang="en-US" sz="1200" b="1"/>
              <a:t>Variação do fator de área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ova" panose="020B050402020202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'FATOR DE ÁREA'!$L$6</c:f>
              <c:strCache>
                <c:ptCount val="1"/>
                <c:pt idx="0">
                  <c:v>Fator de área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'FATOR DE ÁREA'!$J$7:$J$257</c:f>
              <c:numCache>
                <c:formatCode>#,##0.00_ ;[Red]\-#,##0.00\ </c:formatCode>
                <c:ptCount val="2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</c:numCache>
            </c:numRef>
          </c:cat>
          <c:val>
            <c:numRef>
              <c:f>'FATOR DE ÁREA'!$L$7:$L$257</c:f>
              <c:numCache>
                <c:formatCode>#,##0.000_ ;[Red]\-#,##0.000\ </c:formatCode>
                <c:ptCount val="251"/>
                <c:pt idx="0">
                  <c:v>0</c:v>
                </c:pt>
                <c:pt idx="1">
                  <c:v>0.38073078774317565</c:v>
                </c:pt>
                <c:pt idx="2">
                  <c:v>0.43734482957731119</c:v>
                </c:pt>
                <c:pt idx="3">
                  <c:v>0.47428812195586234</c:v>
                </c:pt>
                <c:pt idx="4">
                  <c:v>0.50237728630191603</c:v>
                </c:pt>
                <c:pt idx="5">
                  <c:v>0.52530556088075342</c:v>
                </c:pt>
                <c:pt idx="6">
                  <c:v>0.54481398548533222</c:v>
                </c:pt>
                <c:pt idx="7">
                  <c:v>0.56187227834413078</c:v>
                </c:pt>
                <c:pt idx="8">
                  <c:v>0.57707996236288539</c:v>
                </c:pt>
                <c:pt idx="9">
                  <c:v>0.59083538781255551</c:v>
                </c:pt>
                <c:pt idx="10">
                  <c:v>0.60341763365451628</c:v>
                </c:pt>
                <c:pt idx="11">
                  <c:v>0.6150303314869644</c:v>
                </c:pt>
                <c:pt idx="12">
                  <c:v>0.62582692890637959</c:v>
                </c:pt>
                <c:pt idx="13">
                  <c:v>0.63592612632325451</c:v>
                </c:pt>
                <c:pt idx="14">
                  <c:v>0.64542176185233913</c:v>
                </c:pt>
                <c:pt idx="15">
                  <c:v>0.6543893899412373</c:v>
                </c:pt>
                <c:pt idx="16">
                  <c:v>0.66289080346799734</c:v>
                </c:pt>
                <c:pt idx="17">
                  <c:v>0.67097722890178035</c:v>
                </c:pt>
                <c:pt idx="18">
                  <c:v>0.67869163805431765</c:v>
                </c:pt>
                <c:pt idx="19">
                  <c:v>0.68607045556336688</c:v>
                </c:pt>
                <c:pt idx="20">
                  <c:v>0.69314484315514635</c:v>
                </c:pt>
                <c:pt idx="21">
                  <c:v>0.69994168124554546</c:v>
                </c:pt>
                <c:pt idx="22">
                  <c:v>0.70648433005235722</c:v>
                </c:pt>
                <c:pt idx="23">
                  <c:v>0.71279322739926143</c:v>
                </c:pt>
                <c:pt idx="24">
                  <c:v>0.71888636374760462</c:v>
                </c:pt>
                <c:pt idx="25">
                  <c:v>0.72477966367769553</c:v>
                </c:pt>
                <c:pt idx="26">
                  <c:v>0.73048729520715916</c:v>
                </c:pt>
                <c:pt idx="27">
                  <c:v>0.7360219228178333</c:v>
                </c:pt>
                <c:pt idx="28">
                  <c:v>0.74139491611907005</c:v>
                </c:pt>
                <c:pt idx="29">
                  <c:v>0.74661652321617256</c:v>
                </c:pt>
                <c:pt idx="30">
                  <c:v>0.75169601575301259</c:v>
                </c:pt>
                <c:pt idx="31">
                  <c:v>0.75664181103751638</c:v>
                </c:pt>
                <c:pt idx="32">
                  <c:v>0.76146157548635141</c:v>
                </c:pt>
                <c:pt idx="33">
                  <c:v>0.76616231273529933</c:v>
                </c:pt>
                <c:pt idx="34">
                  <c:v>0.77075043907994412</c:v>
                </c:pt>
                <c:pt idx="35">
                  <c:v>0.77523184838418902</c:v>
                </c:pt>
                <c:pt idx="36">
                  <c:v>0.77961196818323786</c:v>
                </c:pt>
                <c:pt idx="37">
                  <c:v>0.78389580838490369</c:v>
                </c:pt>
                <c:pt idx="38">
                  <c:v>0.78808800371770593</c:v>
                </c:pt>
                <c:pt idx="39">
                  <c:v>0.792192850870724</c:v>
                </c:pt>
                <c:pt idx="40">
                  <c:v>0.79621434110699452</c:v>
                </c:pt>
                <c:pt idx="41">
                  <c:v>0.80015618900058205</c:v>
                </c:pt>
                <c:pt idx="42">
                  <c:v>0.80402185784061708</c:v>
                </c:pt>
                <c:pt idx="43">
                  <c:v>0.80781458215841861</c:v>
                </c:pt>
                <c:pt idx="44">
                  <c:v>0.81153738776232509</c:v>
                </c:pt>
                <c:pt idx="45">
                  <c:v>0.81519310960592273</c:v>
                </c:pt>
                <c:pt idx="46">
                  <c:v>0.81878440776655914</c:v>
                </c:pt>
                <c:pt idx="47">
                  <c:v>0.82231378177043757</c:v>
                </c:pt>
                <c:pt idx="48">
                  <c:v>0.82578358346667358</c:v>
                </c:pt>
                <c:pt idx="49">
                  <c:v>0.82919602862425201</c:v>
                </c:pt>
                <c:pt idx="50">
                  <c:v>0.83255320740187311</c:v>
                </c:pt>
                <c:pt idx="51">
                  <c:v>0.83585709382043083</c:v>
                </c:pt>
                <c:pt idx="52">
                  <c:v>0.83910955435069712</c:v>
                </c:pt>
                <c:pt idx="53">
                  <c:v>0.84231235571417484</c:v>
                </c:pt>
                <c:pt idx="54">
                  <c:v>0.8454671719825998</c:v>
                </c:pt>
                <c:pt idx="55">
                  <c:v>0.8485755910508882</c:v>
                </c:pt>
                <c:pt idx="56">
                  <c:v>0.85163912054914048</c:v>
                </c:pt>
                <c:pt idx="57">
                  <c:v>0.85465919325139905</c:v>
                </c:pt>
                <c:pt idx="58">
                  <c:v>0.85763717203202305</c:v>
                </c:pt>
                <c:pt idx="59">
                  <c:v>0.86057435441461783</c:v>
                </c:pt>
                <c:pt idx="60">
                  <c:v>0.86347197675331089</c:v>
                </c:pt>
                <c:pt idx="61">
                  <c:v>0.86633121808168534</c:v>
                </c:pt>
                <c:pt idx="62">
                  <c:v>0.86915320366077242</c:v>
                </c:pt>
                <c:pt idx="63">
                  <c:v>0.87193900825407822</c:v>
                </c:pt>
                <c:pt idx="64">
                  <c:v>0.87468965915462249</c:v>
                </c:pt>
                <c:pt idx="65">
                  <c:v>0.87740613898632569</c:v>
                </c:pt>
                <c:pt idx="66">
                  <c:v>0.88008938829976224</c:v>
                </c:pt>
                <c:pt idx="67">
                  <c:v>0.88274030798024206</c:v>
                </c:pt>
                <c:pt idx="68">
                  <c:v>0.88535976148437423</c:v>
                </c:pt>
                <c:pt idx="69">
                  <c:v>0.88794857691965912</c:v>
                </c:pt>
                <c:pt idx="70">
                  <c:v>0.89050754898022877</c:v>
                </c:pt>
                <c:pt idx="71">
                  <c:v>0.89303744075058866</c:v>
                </c:pt>
                <c:pt idx="72">
                  <c:v>0.89553898538808607</c:v>
                </c:pt>
                <c:pt idx="73">
                  <c:v>0.89801288769381993</c:v>
                </c:pt>
                <c:pt idx="74">
                  <c:v>0.90045982558080984</c:v>
                </c:pt>
                <c:pt idx="75">
                  <c:v>0.90288045144743423</c:v>
                </c:pt>
                <c:pt idx="76">
                  <c:v>0.905275393463426</c:v>
                </c:pt>
                <c:pt idx="77">
                  <c:v>0.90764525677506291</c:v>
                </c:pt>
                <c:pt idx="78">
                  <c:v>0.90999062463561209</c:v>
                </c:pt>
                <c:pt idx="79">
                  <c:v>0.91231205946655503</c:v>
                </c:pt>
                <c:pt idx="80">
                  <c:v>0.91461010385465269</c:v>
                </c:pt>
                <c:pt idx="81">
                  <c:v>0.91688528148947923</c:v>
                </c:pt>
                <c:pt idx="82">
                  <c:v>0.91913809804566526</c:v>
                </c:pt>
                <c:pt idx="83">
                  <c:v>0.92136904201374437</c:v>
                </c:pt>
                <c:pt idx="84">
                  <c:v>0.92357858548317684</c:v>
                </c:pt>
                <c:pt idx="85">
                  <c:v>0.92576718488083742</c:v>
                </c:pt>
                <c:pt idx="86">
                  <c:v>0.92793528166799266</c:v>
                </c:pt>
                <c:pt idx="87">
                  <c:v>0.93008330299855335</c:v>
                </c:pt>
                <c:pt idx="88">
                  <c:v>0.93221166234117381</c:v>
                </c:pt>
                <c:pt idx="89">
                  <c:v>0.93432076006756881</c:v>
                </c:pt>
                <c:pt idx="90">
                  <c:v>0.93641098400924105</c:v>
                </c:pt>
                <c:pt idx="91">
                  <c:v>0.93848270998464578</c:v>
                </c:pt>
                <c:pt idx="92">
                  <c:v>0.94053630229866803</c:v>
                </c:pt>
                <c:pt idx="93">
                  <c:v>0.94257211421615195</c:v>
                </c:pt>
                <c:pt idx="94">
                  <c:v>0.9445904884110925</c:v>
                </c:pt>
                <c:pt idx="95">
                  <c:v>0.94659175739298562</c:v>
                </c:pt>
                <c:pt idx="96">
                  <c:v>0.94857624391172468</c:v>
                </c:pt>
                <c:pt idx="97">
                  <c:v>0.95054426134233616</c:v>
                </c:pt>
                <c:pt idx="98">
                  <c:v>0.95249611405075263</c:v>
                </c:pt>
                <c:pt idx="99">
                  <c:v>0.95443209774174231</c:v>
                </c:pt>
                <c:pt idx="100">
                  <c:v>0.956352499790037</c:v>
                </c:pt>
                <c:pt idx="101">
                  <c:v>0.95825759955562706</c:v>
                </c:pt>
                <c:pt idx="102">
                  <c:v>0.96014766868413126</c:v>
                </c:pt>
                <c:pt idx="103">
                  <c:v>0.96202297139308546</c:v>
                </c:pt>
                <c:pt idx="104">
                  <c:v>0.96388376474494097</c:v>
                </c:pt>
                <c:pt idx="105">
                  <c:v>0.96573029890750994</c:v>
                </c:pt>
                <c:pt idx="106">
                  <c:v>0.96756281740255012</c:v>
                </c:pt>
                <c:pt idx="107">
                  <c:v>0.96938155734313358</c:v>
                </c:pt>
                <c:pt idx="108">
                  <c:v>0.97118674966040763</c:v>
                </c:pt>
                <c:pt idx="109">
                  <c:v>0.97297861932031271</c:v>
                </c:pt>
                <c:pt idx="110">
                  <c:v>0.97475738553079205</c:v>
                </c:pt>
                <c:pt idx="111">
                  <c:v>0.97652326193999162</c:v>
                </c:pt>
                <c:pt idx="112">
                  <c:v>0.97827645682591935</c:v>
                </c:pt>
                <c:pt idx="113">
                  <c:v>0.98001717327800519</c:v>
                </c:pt>
                <c:pt idx="114">
                  <c:v>0.9817456093709751</c:v>
                </c:pt>
                <c:pt idx="115">
                  <c:v>0.9834619583314298</c:v>
                </c:pt>
                <c:pt idx="116">
                  <c:v>0.98516640869749394</c:v>
                </c:pt>
                <c:pt idx="117">
                  <c:v>0.98685914447188239</c:v>
                </c:pt>
                <c:pt idx="118">
                  <c:v>0.98854034526870693</c:v>
                </c:pt>
                <c:pt idx="119">
                  <c:v>0.99021018645433179</c:v>
                </c:pt>
                <c:pt idx="120">
                  <c:v>0.99186883928256631</c:v>
                </c:pt>
                <c:pt idx="121">
                  <c:v>0.99351647102446727</c:v>
                </c:pt>
                <c:pt idx="122">
                  <c:v>0.99515324509300962</c:v>
                </c:pt>
                <c:pt idx="123">
                  <c:v>0.99677932116286661</c:v>
                </c:pt>
                <c:pt idx="124">
                  <c:v>0.99839485528553229</c:v>
                </c:pt>
                <c:pt idx="125">
                  <c:v>1</c:v>
                </c:pt>
                <c:pt idx="126">
                  <c:v>1.0015949044392058</c:v>
                </c:pt>
                <c:pt idx="127">
                  <c:v>1.0031797144324286</c:v>
                </c:pt>
                <c:pt idx="128">
                  <c:v>1.0047545726038321</c:v>
                </c:pt>
                <c:pt idx="129">
                  <c:v>1.0063196184673233</c:v>
                </c:pt>
                <c:pt idx="130">
                  <c:v>1.0078749885178921</c:v>
                </c:pt>
                <c:pt idx="131">
                  <c:v>1.0094208163195881</c:v>
                </c:pt>
                <c:pt idx="132">
                  <c:v>1.0109572325902838</c:v>
                </c:pt>
                <c:pt idx="133">
                  <c:v>1.0124843652833646</c:v>
                </c:pt>
                <c:pt idx="134">
                  <c:v>1.0140023396664801</c:v>
                </c:pt>
                <c:pt idx="135">
                  <c:v>1.0155112783974816</c:v>
                </c:pt>
                <c:pt idx="136">
                  <c:v>1.0170113015976678</c:v>
                </c:pt>
                <c:pt idx="137">
                  <c:v>1.0185025269224541</c:v>
                </c:pt>
                <c:pt idx="138">
                  <c:v>1.0199850696295707</c:v>
                </c:pt>
                <c:pt idx="139">
                  <c:v>1.0214590426448973</c:v>
                </c:pt>
                <c:pt idx="140">
                  <c:v>1.0229245566260303</c:v>
                </c:pt>
                <c:pt idx="141">
                  <c:v>1.0243817200236767</c:v>
                </c:pt>
                <c:pt idx="142">
                  <c:v>1.0258306391409633</c:v>
                </c:pt>
                <c:pt idx="143">
                  <c:v>1.0272714181907472</c:v>
                </c:pt>
                <c:pt idx="144">
                  <c:v>1.0287041593510082</c:v>
                </c:pt>
                <c:pt idx="145">
                  <c:v>1.0301289628183989</c:v>
                </c:pt>
                <c:pt idx="146">
                  <c:v>1.031545926860028</c:v>
                </c:pt>
                <c:pt idx="147">
                  <c:v>1.0329551478635448</c:v>
                </c:pt>
                <c:pt idx="148">
                  <c:v>1.0343567203855932</c:v>
                </c:pt>
                <c:pt idx="149">
                  <c:v>1.0357507371986987</c:v>
                </c:pt>
                <c:pt idx="150">
                  <c:v>1.0371372893366482</c:v>
                </c:pt>
                <c:pt idx="151">
                  <c:v>1.0385164661384214</c:v>
                </c:pt>
                <c:pt idx="152">
                  <c:v>1.039888355290731</c:v>
                </c:pt>
                <c:pt idx="153">
                  <c:v>1.041253042869221</c:v>
                </c:pt>
                <c:pt idx="154">
                  <c:v>1.0426106133783763</c:v>
                </c:pt>
                <c:pt idx="155">
                  <c:v>1.0439611497901928</c:v>
                </c:pt>
                <c:pt idx="156">
                  <c:v>1.0453047335816521</c:v>
                </c:pt>
                <c:pt idx="157">
                  <c:v>1.0466414447710448</c:v>
                </c:pt>
                <c:pt idx="158">
                  <c:v>1.047971361953189</c:v>
                </c:pt>
                <c:pt idx="159">
                  <c:v>1.049294562333579</c:v>
                </c:pt>
                <c:pt idx="160">
                  <c:v>1.0506111217615068</c:v>
                </c:pt>
                <c:pt idx="161">
                  <c:v>1.0519211147621925</c:v>
                </c:pt>
                <c:pt idx="162">
                  <c:v>1.0532246145679582</c:v>
                </c:pt>
                <c:pt idx="163">
                  <c:v>1.0545216931484813</c:v>
                </c:pt>
                <c:pt idx="164">
                  <c:v>1.0558124212401592</c:v>
                </c:pt>
                <c:pt idx="165">
                  <c:v>1.057096868374616</c:v>
                </c:pt>
                <c:pt idx="166">
                  <c:v>1.0583751029063821</c:v>
                </c:pt>
                <c:pt idx="167">
                  <c:v>1.0596471920397761</c:v>
                </c:pt>
                <c:pt idx="168">
                  <c:v>1.0609132018550136</c:v>
                </c:pt>
                <c:pt idx="169">
                  <c:v>1.0621731973335757</c:v>
                </c:pt>
                <c:pt idx="170">
                  <c:v>1.0634272423828539</c:v>
                </c:pt>
                <c:pt idx="171">
                  <c:v>1.0646753998601053</c:v>
                </c:pt>
                <c:pt idx="172">
                  <c:v>1.0659177315957336</c:v>
                </c:pt>
                <c:pt idx="173">
                  <c:v>1.067154298415923</c:v>
                </c:pt>
                <c:pt idx="174">
                  <c:v>1.068385160164647</c:v>
                </c:pt>
                <c:pt idx="175">
                  <c:v>1.0696103757250688</c:v>
                </c:pt>
                <c:pt idx="176">
                  <c:v>1.0708300030403577</c:v>
                </c:pt>
                <c:pt idx="177">
                  <c:v>1.0720440991339391</c:v>
                </c:pt>
                <c:pt idx="178">
                  <c:v>1.0732527201291957</c:v>
                </c:pt>
                <c:pt idx="179">
                  <c:v>1.0744559212686395</c:v>
                </c:pt>
                <c:pt idx="180">
                  <c:v>1.0756537569325701</c:v>
                </c:pt>
                <c:pt idx="181">
                  <c:v>1.0768462806572372</c:v>
                </c:pt>
                <c:pt idx="182">
                  <c:v>1.078033545152522</c:v>
                </c:pt>
                <c:pt idx="183">
                  <c:v>1.0792156023191535</c:v>
                </c:pt>
                <c:pt idx="184">
                  <c:v>1.080392503265474</c:v>
                </c:pt>
                <c:pt idx="185">
                  <c:v>1.0815642983237685</c:v>
                </c:pt>
                <c:pt idx="186">
                  <c:v>1.0827310370661711</c:v>
                </c:pt>
                <c:pt idx="187">
                  <c:v>1.0838927683201622</c:v>
                </c:pt>
                <c:pt idx="188">
                  <c:v>1.0850495401836679</c:v>
                </c:pt>
                <c:pt idx="189">
                  <c:v>1.0862014000397753</c:v>
                </c:pt>
                <c:pt idx="190">
                  <c:v>1.0873483945710749</c:v>
                </c:pt>
                <c:pt idx="191">
                  <c:v>1.0884905697736418</c:v>
                </c:pt>
                <c:pt idx="192">
                  <c:v>1.0896279709706644</c:v>
                </c:pt>
                <c:pt idx="193">
                  <c:v>1.0907606428257359</c:v>
                </c:pt>
                <c:pt idx="194">
                  <c:v>1.0918886293558134</c:v>
                </c:pt>
                <c:pt idx="195">
                  <c:v>1.0930119739438586</c:v>
                </c:pt>
                <c:pt idx="196">
                  <c:v>1.0941307193511678</c:v>
                </c:pt>
                <c:pt idx="197">
                  <c:v>1.0952449077293989</c:v>
                </c:pt>
                <c:pt idx="198">
                  <c:v>1.0963545806323087</c:v>
                </c:pt>
                <c:pt idx="199">
                  <c:v>1.097459779027204</c:v>
                </c:pt>
                <c:pt idx="200">
                  <c:v>1.0985605433061179</c:v>
                </c:pt>
                <c:pt idx="201">
                  <c:v>1.099656913296718</c:v>
                </c:pt>
                <c:pt idx="202">
                  <c:v>1.1007489282729563</c:v>
                </c:pt>
                <c:pt idx="203">
                  <c:v>1.1018366269654634</c:v>
                </c:pt>
                <c:pt idx="204">
                  <c:v>1.1029200475716998</c:v>
                </c:pt>
                <c:pt idx="205">
                  <c:v>1.103999227765869</c:v>
                </c:pt>
                <c:pt idx="206">
                  <c:v>1.1050742047085971</c:v>
                </c:pt>
                <c:pt idx="207">
                  <c:v>1.1061450150563885</c:v>
                </c:pt>
                <c:pt idx="208">
                  <c:v>1.1072116949708628</c:v>
                </c:pt>
                <c:pt idx="209">
                  <c:v>1.108274280127779</c:v>
                </c:pt>
                <c:pt idx="210">
                  <c:v>1.1093328057258516</c:v>
                </c:pt>
                <c:pt idx="211">
                  <c:v>1.1103873064953675</c:v>
                </c:pt>
                <c:pt idx="212">
                  <c:v>1.1114378167066059</c:v>
                </c:pt>
                <c:pt idx="213">
                  <c:v>1.1124843701780678</c:v>
                </c:pt>
                <c:pt idx="214">
                  <c:v>1.1135270002845215</c:v>
                </c:pt>
                <c:pt idx="215">
                  <c:v>1.1145657399648676</c:v>
                </c:pt>
                <c:pt idx="216">
                  <c:v>1.1156006217298275</c:v>
                </c:pt>
                <c:pt idx="217">
                  <c:v>1.1166316776694631</c:v>
                </c:pt>
                <c:pt idx="218">
                  <c:v>1.1176589394605296</c:v>
                </c:pt>
                <c:pt idx="219">
                  <c:v>1.1186824383736662</c:v>
                </c:pt>
                <c:pt idx="220">
                  <c:v>1.1197022052804315</c:v>
                </c:pt>
                <c:pt idx="221">
                  <c:v>1.1207182706601824</c:v>
                </c:pt>
                <c:pt idx="222">
                  <c:v>1.121730664606807</c:v>
                </c:pt>
                <c:pt idx="223">
                  <c:v>1.1227394168353111</c:v>
                </c:pt>
                <c:pt idx="224">
                  <c:v>1.1237445566882616</c:v>
                </c:pt>
                <c:pt idx="225">
                  <c:v>1.1247461131420948</c:v>
                </c:pt>
                <c:pt idx="226">
                  <c:v>1.1257441148132887</c:v>
                </c:pt>
                <c:pt idx="227">
                  <c:v>1.1267385899644045</c:v>
                </c:pt>
                <c:pt idx="228">
                  <c:v>1.1277295665100009</c:v>
                </c:pt>
                <c:pt idx="229">
                  <c:v>1.1287170720224238</c:v>
                </c:pt>
                <c:pt idx="230">
                  <c:v>1.129701133737476</c:v>
                </c:pt>
                <c:pt idx="231">
                  <c:v>1.1306817785599668</c:v>
                </c:pt>
                <c:pt idx="232">
                  <c:v>1.1316590330691481</c:v>
                </c:pt>
                <c:pt idx="233">
                  <c:v>1.1326329235240375</c:v>
                </c:pt>
                <c:pt idx="234">
                  <c:v>1.1336034758686326</c:v>
                </c:pt>
                <c:pt idx="235">
                  <c:v>1.1345707157370173</c:v>
                </c:pt>
                <c:pt idx="236">
                  <c:v>1.1355346684583647</c:v>
                </c:pt>
                <c:pt idx="237">
                  <c:v>1.1364953590618392</c:v>
                </c:pt>
                <c:pt idx="238">
                  <c:v>1.1374528122813983</c:v>
                </c:pt>
                <c:pt idx="239">
                  <c:v>1.1384070525604975</c:v>
                </c:pt>
                <c:pt idx="240">
                  <c:v>1.1393581040567025</c:v>
                </c:pt>
                <c:pt idx="241">
                  <c:v>1.1403059906462074</c:v>
                </c:pt>
                <c:pt idx="242">
                  <c:v>1.1412507359282649</c:v>
                </c:pt>
                <c:pt idx="243">
                  <c:v>1.142192363229527</c:v>
                </c:pt>
                <c:pt idx="244">
                  <c:v>1.1431308956083013</c:v>
                </c:pt>
                <c:pt idx="245">
                  <c:v>1.144066355858723</c:v>
                </c:pt>
                <c:pt idx="246">
                  <c:v>1.1449987665148462</c:v>
                </c:pt>
                <c:pt idx="247">
                  <c:v>1.1459281498546543</c:v>
                </c:pt>
                <c:pt idx="248">
                  <c:v>1.1468545279039937</c:v>
                </c:pt>
                <c:pt idx="249">
                  <c:v>1.147777922440431</c:v>
                </c:pt>
                <c:pt idx="250">
                  <c:v>1.1486983549970351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FE-451C-B8E1-50D3B6B13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217280"/>
        <c:axId val="187211872"/>
      </c:lineChart>
      <c:catAx>
        <c:axId val="187217280"/>
        <c:scaling>
          <c:orientation val="minMax"/>
        </c:scaling>
        <c:delete val="0"/>
        <c:axPos val="b"/>
        <c:numFmt formatCode="#,##0_ ;[Red]\-#,##0\ 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  <a:tailEnd type="triangle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ova" panose="020B0504020202020204" pitchFamily="34" charset="0"/>
                <a:ea typeface="+mn-ea"/>
                <a:cs typeface="+mn-cs"/>
              </a:defRPr>
            </a:pPr>
            <a:endParaRPr lang="pt-BR"/>
          </a:p>
        </c:txPr>
        <c:crossAx val="187211872"/>
        <c:crosses val="autoZero"/>
        <c:auto val="1"/>
        <c:lblAlgn val="ctr"/>
        <c:lblOffset val="100"/>
        <c:tickLblSkip val="25"/>
        <c:noMultiLvlLbl val="0"/>
      </c:catAx>
      <c:valAx>
        <c:axId val="187211872"/>
        <c:scaling>
          <c:orientation val="minMax"/>
        </c:scaling>
        <c:delete val="0"/>
        <c:axPos val="l"/>
        <c:numFmt formatCode="#,##0.0_ ;[Red]\-#,##0.0\ 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  <a:tailEnd type="triangle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ova" panose="020B0504020202020204" pitchFamily="34" charset="0"/>
                <a:ea typeface="+mn-ea"/>
                <a:cs typeface="+mn-cs"/>
              </a:defRPr>
            </a:pPr>
            <a:endParaRPr lang="pt-BR"/>
          </a:p>
        </c:txPr>
        <c:crossAx val="18721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ova" panose="020B050402020202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>
          <a:latin typeface="Arial Nova" panose="020B05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 Nova" panose="020B0504020202020204" pitchFamily="34" charset="0"/>
                <a:ea typeface="+mn-ea"/>
                <a:cs typeface="+mn-cs"/>
              </a:defRPr>
            </a:pPr>
            <a:r>
              <a:rPr lang="pt-BR" sz="1200" b="1">
                <a:solidFill>
                  <a:schemeClr val="tx1"/>
                </a:solidFill>
              </a:rPr>
              <a:t>Variação do fator de área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 Nova" panose="020B050402020202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'FATOR DE ÁREA'!$O$6</c:f>
              <c:strCache>
                <c:ptCount val="1"/>
                <c:pt idx="0">
                  <c:v>Referência</c:v>
                </c:pt>
              </c:strCache>
            </c:strRef>
          </c:tx>
          <c:spPr>
            <a:ln w="25400" cap="sq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'FATOR DE ÁREA'!$J$7:$J$257</c:f>
              <c:numCache>
                <c:formatCode>#,##0.00_ ;[Red]\-#,##0.00\ </c:formatCode>
                <c:ptCount val="2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</c:numCache>
            </c:numRef>
          </c:xVal>
          <c:yVal>
            <c:numRef>
              <c:f>'FATOR DE ÁREA'!$O$7:$O$257</c:f>
              <c:numCache>
                <c:formatCode>#,##0.00_ ;[Red]\-#,##0.00\ </c:formatCode>
                <c:ptCount val="25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225-4725-BFF8-98E1FAEB9149}"/>
            </c:ext>
          </c:extLst>
        </c:ser>
        <c:ser>
          <c:idx val="2"/>
          <c:order val="1"/>
          <c:tx>
            <c:strRef>
              <c:f>'FATOR DE ÁREA'!$M$6</c:f>
              <c:strCache>
                <c:ptCount val="1"/>
                <c:pt idx="0">
                  <c:v>Desvalorização</c:v>
                </c:pt>
              </c:strCache>
            </c:strRef>
          </c:tx>
          <c:spPr>
            <a:ln w="381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'FATOR DE ÁREA'!$J$7:$J$257</c:f>
              <c:numCache>
                <c:formatCode>#,##0.00_ ;[Red]\-#,##0.00\ </c:formatCode>
                <c:ptCount val="2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</c:numCache>
            </c:numRef>
          </c:xVal>
          <c:yVal>
            <c:numRef>
              <c:f>'FATOR DE ÁREA'!$M$7:$M$257</c:f>
              <c:numCache>
                <c:formatCode>#,##0.00_ ;[Red]\-#,##0.00\ </c:formatCode>
                <c:ptCount val="251"/>
                <c:pt idx="0">
                  <c:v>0</c:v>
                </c:pt>
                <c:pt idx="1">
                  <c:v>0.38073078774317565</c:v>
                </c:pt>
                <c:pt idx="2">
                  <c:v>0.43734482957731119</c:v>
                </c:pt>
                <c:pt idx="3">
                  <c:v>0.47428812195586234</c:v>
                </c:pt>
                <c:pt idx="4">
                  <c:v>0.50237728630191603</c:v>
                </c:pt>
                <c:pt idx="5">
                  <c:v>0.52530556088075342</c:v>
                </c:pt>
                <c:pt idx="6">
                  <c:v>0.54481398548533222</c:v>
                </c:pt>
                <c:pt idx="7">
                  <c:v>0.56187227834413078</c:v>
                </c:pt>
                <c:pt idx="8">
                  <c:v>0.57707996236288539</c:v>
                </c:pt>
                <c:pt idx="9">
                  <c:v>0.59083538781255551</c:v>
                </c:pt>
                <c:pt idx="10">
                  <c:v>0.60341763365451628</c:v>
                </c:pt>
                <c:pt idx="11">
                  <c:v>0.6150303314869644</c:v>
                </c:pt>
                <c:pt idx="12">
                  <c:v>0.62582692890637959</c:v>
                </c:pt>
                <c:pt idx="13">
                  <c:v>0.63592612632325451</c:v>
                </c:pt>
                <c:pt idx="14">
                  <c:v>0.64542176185233913</c:v>
                </c:pt>
                <c:pt idx="15">
                  <c:v>0.6543893899412373</c:v>
                </c:pt>
                <c:pt idx="16">
                  <c:v>0.66289080346799734</c:v>
                </c:pt>
                <c:pt idx="17">
                  <c:v>0.67097722890178035</c:v>
                </c:pt>
                <c:pt idx="18">
                  <c:v>0.67869163805431765</c:v>
                </c:pt>
                <c:pt idx="19">
                  <c:v>0.68607045556336688</c:v>
                </c:pt>
                <c:pt idx="20">
                  <c:v>0.69314484315514635</c:v>
                </c:pt>
                <c:pt idx="21">
                  <c:v>0.69994168124554546</c:v>
                </c:pt>
                <c:pt idx="22">
                  <c:v>0.70648433005235722</c:v>
                </c:pt>
                <c:pt idx="23">
                  <c:v>0.71279322739926143</c:v>
                </c:pt>
                <c:pt idx="24">
                  <c:v>0.71888636374760462</c:v>
                </c:pt>
                <c:pt idx="25">
                  <c:v>0.72477966367769553</c:v>
                </c:pt>
                <c:pt idx="26">
                  <c:v>0.73048729520715916</c:v>
                </c:pt>
                <c:pt idx="27">
                  <c:v>0.7360219228178333</c:v>
                </c:pt>
                <c:pt idx="28">
                  <c:v>0.74139491611907005</c:v>
                </c:pt>
                <c:pt idx="29">
                  <c:v>0.74661652321617256</c:v>
                </c:pt>
                <c:pt idx="30">
                  <c:v>0.75169601575301259</c:v>
                </c:pt>
                <c:pt idx="31">
                  <c:v>0.75664181103751638</c:v>
                </c:pt>
                <c:pt idx="32">
                  <c:v>0.76146157548635141</c:v>
                </c:pt>
                <c:pt idx="33">
                  <c:v>0.76616231273529933</c:v>
                </c:pt>
                <c:pt idx="34">
                  <c:v>0.77075043907994412</c:v>
                </c:pt>
                <c:pt idx="35">
                  <c:v>0.77523184838418902</c:v>
                </c:pt>
                <c:pt idx="36">
                  <c:v>0.77961196818323786</c:v>
                </c:pt>
                <c:pt idx="37">
                  <c:v>0.78389580838490369</c:v>
                </c:pt>
                <c:pt idx="38">
                  <c:v>0.78808800371770593</c:v>
                </c:pt>
                <c:pt idx="39">
                  <c:v>0.792192850870724</c:v>
                </c:pt>
                <c:pt idx="40">
                  <c:v>0.79621434110699452</c:v>
                </c:pt>
                <c:pt idx="41">
                  <c:v>0.80015618900058205</c:v>
                </c:pt>
                <c:pt idx="42">
                  <c:v>0.80402185784061708</c:v>
                </c:pt>
                <c:pt idx="43">
                  <c:v>0.80781458215841861</c:v>
                </c:pt>
                <c:pt idx="44">
                  <c:v>0.81153738776232509</c:v>
                </c:pt>
                <c:pt idx="45">
                  <c:v>0.81519310960592273</c:v>
                </c:pt>
                <c:pt idx="46">
                  <c:v>0.81878440776655914</c:v>
                </c:pt>
                <c:pt idx="47">
                  <c:v>0.82231378177043757</c:v>
                </c:pt>
                <c:pt idx="48">
                  <c:v>0.82578358346667358</c:v>
                </c:pt>
                <c:pt idx="49">
                  <c:v>0.82919602862425201</c:v>
                </c:pt>
                <c:pt idx="50">
                  <c:v>0.83255320740187311</c:v>
                </c:pt>
                <c:pt idx="51">
                  <c:v>0.83585709382043083</c:v>
                </c:pt>
                <c:pt idx="52">
                  <c:v>0.83910955435069712</c:v>
                </c:pt>
                <c:pt idx="53">
                  <c:v>0.84231235571417484</c:v>
                </c:pt>
                <c:pt idx="54">
                  <c:v>0.8454671719825998</c:v>
                </c:pt>
                <c:pt idx="55">
                  <c:v>0.8485755910508882</c:v>
                </c:pt>
                <c:pt idx="56">
                  <c:v>0.85163912054914048</c:v>
                </c:pt>
                <c:pt idx="57">
                  <c:v>0.85465919325139905</c:v>
                </c:pt>
                <c:pt idx="58">
                  <c:v>0.85763717203202305</c:v>
                </c:pt>
                <c:pt idx="59">
                  <c:v>0.86057435441461783</c:v>
                </c:pt>
                <c:pt idx="60">
                  <c:v>0.86347197675331089</c:v>
                </c:pt>
                <c:pt idx="61">
                  <c:v>0.86633121808168534</c:v>
                </c:pt>
                <c:pt idx="62">
                  <c:v>0.86915320366077242</c:v>
                </c:pt>
                <c:pt idx="63">
                  <c:v>0.87193900825407822</c:v>
                </c:pt>
                <c:pt idx="64">
                  <c:v>0.87468965915462249</c:v>
                </c:pt>
                <c:pt idx="65">
                  <c:v>0.87740613898632569</c:v>
                </c:pt>
                <c:pt idx="66">
                  <c:v>0.88008938829976224</c:v>
                </c:pt>
                <c:pt idx="67">
                  <c:v>0.88274030798024206</c:v>
                </c:pt>
                <c:pt idx="68">
                  <c:v>0.88535976148437423</c:v>
                </c:pt>
                <c:pt idx="69">
                  <c:v>0.88794857691965912</c:v>
                </c:pt>
                <c:pt idx="70">
                  <c:v>0.89050754898022877</c:v>
                </c:pt>
                <c:pt idx="71">
                  <c:v>0.89303744075058866</c:v>
                </c:pt>
                <c:pt idx="72">
                  <c:v>0.89553898538808607</c:v>
                </c:pt>
                <c:pt idx="73">
                  <c:v>0.89801288769381993</c:v>
                </c:pt>
                <c:pt idx="74">
                  <c:v>0.90045982558080984</c:v>
                </c:pt>
                <c:pt idx="75">
                  <c:v>0.90288045144743423</c:v>
                </c:pt>
                <c:pt idx="76">
                  <c:v>0.905275393463426</c:v>
                </c:pt>
                <c:pt idx="77">
                  <c:v>0.90764525677506291</c:v>
                </c:pt>
                <c:pt idx="78">
                  <c:v>0.90999062463561209</c:v>
                </c:pt>
                <c:pt idx="79">
                  <c:v>0.91231205946655503</c:v>
                </c:pt>
                <c:pt idx="80">
                  <c:v>0.91461010385465269</c:v>
                </c:pt>
                <c:pt idx="81">
                  <c:v>0.91688528148947923</c:v>
                </c:pt>
                <c:pt idx="82">
                  <c:v>0.91913809804566526</c:v>
                </c:pt>
                <c:pt idx="83">
                  <c:v>0.92136904201374437</c:v>
                </c:pt>
                <c:pt idx="84">
                  <c:v>0.92357858548317684</c:v>
                </c:pt>
                <c:pt idx="85">
                  <c:v>0.92576718488083742</c:v>
                </c:pt>
                <c:pt idx="86">
                  <c:v>0.92793528166799266</c:v>
                </c:pt>
                <c:pt idx="87">
                  <c:v>0.93008330299855335</c:v>
                </c:pt>
                <c:pt idx="88">
                  <c:v>0.93221166234117381</c:v>
                </c:pt>
                <c:pt idx="89">
                  <c:v>0.93432076006756881</c:v>
                </c:pt>
                <c:pt idx="90">
                  <c:v>0.93641098400924105</c:v>
                </c:pt>
                <c:pt idx="91">
                  <c:v>0.93848270998464578</c:v>
                </c:pt>
                <c:pt idx="92">
                  <c:v>0.94053630229866803</c:v>
                </c:pt>
                <c:pt idx="93">
                  <c:v>0.94257211421615195</c:v>
                </c:pt>
                <c:pt idx="94">
                  <c:v>0.9445904884110925</c:v>
                </c:pt>
                <c:pt idx="95">
                  <c:v>0.94659175739298562</c:v>
                </c:pt>
                <c:pt idx="96">
                  <c:v>0.94857624391172468</c:v>
                </c:pt>
                <c:pt idx="97">
                  <c:v>0.95054426134233616</c:v>
                </c:pt>
                <c:pt idx="98">
                  <c:v>0.95249611405075263</c:v>
                </c:pt>
                <c:pt idx="99">
                  <c:v>0.95443209774174231</c:v>
                </c:pt>
                <c:pt idx="100">
                  <c:v>0.956352499790037</c:v>
                </c:pt>
                <c:pt idx="101">
                  <c:v>0.95825759955562706</c:v>
                </c:pt>
                <c:pt idx="102">
                  <c:v>0.96014766868413126</c:v>
                </c:pt>
                <c:pt idx="103">
                  <c:v>0.96202297139308546</c:v>
                </c:pt>
                <c:pt idx="104">
                  <c:v>0.96388376474494097</c:v>
                </c:pt>
                <c:pt idx="105">
                  <c:v>0.96573029890750994</c:v>
                </c:pt>
                <c:pt idx="106">
                  <c:v>0.96756281740255012</c:v>
                </c:pt>
                <c:pt idx="107">
                  <c:v>0.96938155734313358</c:v>
                </c:pt>
                <c:pt idx="108">
                  <c:v>0.97118674966040763</c:v>
                </c:pt>
                <c:pt idx="109">
                  <c:v>0.97297861932031271</c:v>
                </c:pt>
                <c:pt idx="110">
                  <c:v>0.97475738553079205</c:v>
                </c:pt>
                <c:pt idx="111">
                  <c:v>0.97652326193999162</c:v>
                </c:pt>
                <c:pt idx="112">
                  <c:v>0.97827645682591935</c:v>
                </c:pt>
                <c:pt idx="113">
                  <c:v>0.98001717327800519</c:v>
                </c:pt>
                <c:pt idx="114">
                  <c:v>0.9817456093709751</c:v>
                </c:pt>
                <c:pt idx="115">
                  <c:v>0.9834619583314298</c:v>
                </c:pt>
                <c:pt idx="116">
                  <c:v>0.98516640869749394</c:v>
                </c:pt>
                <c:pt idx="117">
                  <c:v>0.98685914447188239</c:v>
                </c:pt>
                <c:pt idx="118">
                  <c:v>0.98854034526870693</c:v>
                </c:pt>
                <c:pt idx="119">
                  <c:v>0.99021018645433179</c:v>
                </c:pt>
                <c:pt idx="120">
                  <c:v>0.99186883928256631</c:v>
                </c:pt>
                <c:pt idx="121">
                  <c:v>0.99351647102446727</c:v>
                </c:pt>
                <c:pt idx="122">
                  <c:v>0.99515324509300962</c:v>
                </c:pt>
                <c:pt idx="123">
                  <c:v>0.99677932116286661</c:v>
                </c:pt>
                <c:pt idx="124">
                  <c:v>0.99839485528553229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225-4725-BFF8-98E1FAEB9149}"/>
            </c:ext>
          </c:extLst>
        </c:ser>
        <c:ser>
          <c:idx val="0"/>
          <c:order val="2"/>
          <c:tx>
            <c:strRef>
              <c:f>'FATOR DE ÁREA'!$N$6</c:f>
              <c:strCache>
                <c:ptCount val="1"/>
                <c:pt idx="0">
                  <c:v>Valorização</c:v>
                </c:pt>
              </c:strCache>
            </c:strRef>
          </c:tx>
          <c:spPr>
            <a:ln w="31750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'FATOR DE ÁREA'!$J$7:$J$257</c:f>
              <c:numCache>
                <c:formatCode>#,##0.00_ ;[Red]\-#,##0.00\ </c:formatCode>
                <c:ptCount val="2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</c:numCache>
            </c:numRef>
          </c:xVal>
          <c:yVal>
            <c:numRef>
              <c:f>'FATOR DE ÁREA'!$N$7:$N$257</c:f>
              <c:numCache>
                <c:formatCode>#,##0.00_ ;[Red]\-#,##0.00\ </c:formatCode>
                <c:ptCount val="251"/>
                <c:pt idx="22">
                  <c:v>0</c:v>
                </c:pt>
                <c:pt idx="125">
                  <c:v>1</c:v>
                </c:pt>
                <c:pt idx="126">
                  <c:v>1.0015949044392058</c:v>
                </c:pt>
                <c:pt idx="127">
                  <c:v>1.0031797144324286</c:v>
                </c:pt>
                <c:pt idx="128">
                  <c:v>1.0047545726038321</c:v>
                </c:pt>
                <c:pt idx="129">
                  <c:v>1.0063196184673233</c:v>
                </c:pt>
                <c:pt idx="130">
                  <c:v>1.0078749885178921</c:v>
                </c:pt>
                <c:pt idx="131">
                  <c:v>1.0094208163195881</c:v>
                </c:pt>
                <c:pt idx="132">
                  <c:v>1.0109572325902838</c:v>
                </c:pt>
                <c:pt idx="133">
                  <c:v>1.0124843652833646</c:v>
                </c:pt>
                <c:pt idx="134">
                  <c:v>1.0140023396664801</c:v>
                </c:pt>
                <c:pt idx="135">
                  <c:v>1.0155112783974816</c:v>
                </c:pt>
                <c:pt idx="136">
                  <c:v>1.0170113015976678</c:v>
                </c:pt>
                <c:pt idx="137">
                  <c:v>1.0185025269224541</c:v>
                </c:pt>
                <c:pt idx="138">
                  <c:v>1.0199850696295707</c:v>
                </c:pt>
                <c:pt idx="139">
                  <c:v>1.0214590426448973</c:v>
                </c:pt>
                <c:pt idx="140">
                  <c:v>1.0229245566260303</c:v>
                </c:pt>
                <c:pt idx="141">
                  <c:v>1.0243817200236767</c:v>
                </c:pt>
                <c:pt idx="142">
                  <c:v>1.0258306391409633</c:v>
                </c:pt>
                <c:pt idx="143">
                  <c:v>1.0272714181907472</c:v>
                </c:pt>
                <c:pt idx="144">
                  <c:v>1.0287041593510082</c:v>
                </c:pt>
                <c:pt idx="145">
                  <c:v>1.0301289628183989</c:v>
                </c:pt>
                <c:pt idx="146">
                  <c:v>1.031545926860028</c:v>
                </c:pt>
                <c:pt idx="147">
                  <c:v>1.0329551478635448</c:v>
                </c:pt>
                <c:pt idx="148">
                  <c:v>1.0343567203855932</c:v>
                </c:pt>
                <c:pt idx="149">
                  <c:v>1.0357507371986987</c:v>
                </c:pt>
                <c:pt idx="150">
                  <c:v>1.0371372893366482</c:v>
                </c:pt>
                <c:pt idx="151">
                  <c:v>1.0385164661384214</c:v>
                </c:pt>
                <c:pt idx="152">
                  <c:v>1.039888355290731</c:v>
                </c:pt>
                <c:pt idx="153">
                  <c:v>1.041253042869221</c:v>
                </c:pt>
                <c:pt idx="154">
                  <c:v>1.0426106133783763</c:v>
                </c:pt>
                <c:pt idx="155">
                  <c:v>1.0439611497901928</c:v>
                </c:pt>
                <c:pt idx="156">
                  <c:v>1.0453047335816521</c:v>
                </c:pt>
                <c:pt idx="157">
                  <c:v>1.0466414447710448</c:v>
                </c:pt>
                <c:pt idx="158">
                  <c:v>1.047971361953189</c:v>
                </c:pt>
                <c:pt idx="159">
                  <c:v>1.049294562333579</c:v>
                </c:pt>
                <c:pt idx="160">
                  <c:v>1.0506111217615068</c:v>
                </c:pt>
                <c:pt idx="161">
                  <c:v>1.0519211147621925</c:v>
                </c:pt>
                <c:pt idx="162">
                  <c:v>1.0532246145679582</c:v>
                </c:pt>
                <c:pt idx="163">
                  <c:v>1.0545216931484813</c:v>
                </c:pt>
                <c:pt idx="164">
                  <c:v>1.0558124212401592</c:v>
                </c:pt>
                <c:pt idx="165">
                  <c:v>1.057096868374616</c:v>
                </c:pt>
                <c:pt idx="166">
                  <c:v>1.0583751029063821</c:v>
                </c:pt>
                <c:pt idx="167">
                  <c:v>1.0596471920397761</c:v>
                </c:pt>
                <c:pt idx="168">
                  <c:v>1.0609132018550136</c:v>
                </c:pt>
                <c:pt idx="169">
                  <c:v>1.0621731973335757</c:v>
                </c:pt>
                <c:pt idx="170">
                  <c:v>1.0634272423828539</c:v>
                </c:pt>
                <c:pt idx="171">
                  <c:v>1.0646753998601053</c:v>
                </c:pt>
                <c:pt idx="172">
                  <c:v>1.0659177315957336</c:v>
                </c:pt>
                <c:pt idx="173">
                  <c:v>1.067154298415923</c:v>
                </c:pt>
                <c:pt idx="174">
                  <c:v>1.068385160164647</c:v>
                </c:pt>
                <c:pt idx="175">
                  <c:v>1.0696103757250688</c:v>
                </c:pt>
                <c:pt idx="176">
                  <c:v>1.0708300030403577</c:v>
                </c:pt>
                <c:pt idx="177">
                  <c:v>1.0720440991339391</c:v>
                </c:pt>
                <c:pt idx="178">
                  <c:v>1.0732527201291957</c:v>
                </c:pt>
                <c:pt idx="179">
                  <c:v>1.0744559212686395</c:v>
                </c:pt>
                <c:pt idx="180">
                  <c:v>1.0756537569325701</c:v>
                </c:pt>
                <c:pt idx="181">
                  <c:v>1.0768462806572372</c:v>
                </c:pt>
                <c:pt idx="182">
                  <c:v>1.078033545152522</c:v>
                </c:pt>
                <c:pt idx="183">
                  <c:v>1.0792156023191535</c:v>
                </c:pt>
                <c:pt idx="184">
                  <c:v>1.080392503265474</c:v>
                </c:pt>
                <c:pt idx="185">
                  <c:v>1.0815642983237685</c:v>
                </c:pt>
                <c:pt idx="186">
                  <c:v>1.0827310370661711</c:v>
                </c:pt>
                <c:pt idx="187">
                  <c:v>1.0838927683201622</c:v>
                </c:pt>
                <c:pt idx="188">
                  <c:v>1.0850495401836679</c:v>
                </c:pt>
                <c:pt idx="189">
                  <c:v>1.0862014000397753</c:v>
                </c:pt>
                <c:pt idx="190">
                  <c:v>1.0873483945710749</c:v>
                </c:pt>
                <c:pt idx="191">
                  <c:v>1.0884905697736418</c:v>
                </c:pt>
                <c:pt idx="192">
                  <c:v>1.0896279709706644</c:v>
                </c:pt>
                <c:pt idx="193">
                  <c:v>1.0907606428257359</c:v>
                </c:pt>
                <c:pt idx="194">
                  <c:v>1.0918886293558134</c:v>
                </c:pt>
                <c:pt idx="195">
                  <c:v>1.0930119739438586</c:v>
                </c:pt>
                <c:pt idx="196">
                  <c:v>1.0941307193511678</c:v>
                </c:pt>
                <c:pt idx="197">
                  <c:v>1.0952449077293989</c:v>
                </c:pt>
                <c:pt idx="198">
                  <c:v>1.0963545806323087</c:v>
                </c:pt>
                <c:pt idx="199">
                  <c:v>1.097459779027204</c:v>
                </c:pt>
                <c:pt idx="200">
                  <c:v>1.0985605433061179</c:v>
                </c:pt>
                <c:pt idx="201">
                  <c:v>1.099656913296718</c:v>
                </c:pt>
                <c:pt idx="202">
                  <c:v>1.1007489282729563</c:v>
                </c:pt>
                <c:pt idx="203">
                  <c:v>1.1018366269654634</c:v>
                </c:pt>
                <c:pt idx="204">
                  <c:v>1.1029200475716998</c:v>
                </c:pt>
                <c:pt idx="205">
                  <c:v>1.103999227765869</c:v>
                </c:pt>
                <c:pt idx="206">
                  <c:v>1.1050742047085971</c:v>
                </c:pt>
                <c:pt idx="207">
                  <c:v>1.1061450150563885</c:v>
                </c:pt>
                <c:pt idx="208">
                  <c:v>1.1072116949708628</c:v>
                </c:pt>
                <c:pt idx="209">
                  <c:v>1.108274280127779</c:v>
                </c:pt>
                <c:pt idx="210">
                  <c:v>1.1093328057258516</c:v>
                </c:pt>
                <c:pt idx="211">
                  <c:v>1.1103873064953675</c:v>
                </c:pt>
                <c:pt idx="212">
                  <c:v>1.1114378167066059</c:v>
                </c:pt>
                <c:pt idx="213">
                  <c:v>1.1124843701780678</c:v>
                </c:pt>
                <c:pt idx="214">
                  <c:v>1.1135270002845215</c:v>
                </c:pt>
                <c:pt idx="215">
                  <c:v>1.1145657399648676</c:v>
                </c:pt>
                <c:pt idx="216">
                  <c:v>1.1156006217298275</c:v>
                </c:pt>
                <c:pt idx="217">
                  <c:v>1.1166316776694631</c:v>
                </c:pt>
                <c:pt idx="218">
                  <c:v>1.1176589394605296</c:v>
                </c:pt>
                <c:pt idx="219">
                  <c:v>1.1186824383736662</c:v>
                </c:pt>
                <c:pt idx="220">
                  <c:v>1.1197022052804315</c:v>
                </c:pt>
                <c:pt idx="221">
                  <c:v>1.1207182706601824</c:v>
                </c:pt>
                <c:pt idx="222">
                  <c:v>1.121730664606807</c:v>
                </c:pt>
                <c:pt idx="223">
                  <c:v>1.1227394168353111</c:v>
                </c:pt>
                <c:pt idx="224">
                  <c:v>1.1237445566882616</c:v>
                </c:pt>
                <c:pt idx="225">
                  <c:v>1.1247461131420948</c:v>
                </c:pt>
                <c:pt idx="226">
                  <c:v>1.1257441148132887</c:v>
                </c:pt>
                <c:pt idx="227">
                  <c:v>1.1267385899644045</c:v>
                </c:pt>
                <c:pt idx="228">
                  <c:v>1.1277295665100009</c:v>
                </c:pt>
                <c:pt idx="229">
                  <c:v>1.1287170720224238</c:v>
                </c:pt>
                <c:pt idx="230">
                  <c:v>1.129701133737476</c:v>
                </c:pt>
                <c:pt idx="231">
                  <c:v>1.1306817785599668</c:v>
                </c:pt>
                <c:pt idx="232">
                  <c:v>1.1316590330691481</c:v>
                </c:pt>
                <c:pt idx="233">
                  <c:v>1.1326329235240375</c:v>
                </c:pt>
                <c:pt idx="234">
                  <c:v>1.1336034758686326</c:v>
                </c:pt>
                <c:pt idx="235">
                  <c:v>1.1345707157370173</c:v>
                </c:pt>
                <c:pt idx="236">
                  <c:v>1.1355346684583647</c:v>
                </c:pt>
                <c:pt idx="237">
                  <c:v>1.1364953590618392</c:v>
                </c:pt>
                <c:pt idx="238">
                  <c:v>1.1374528122813983</c:v>
                </c:pt>
                <c:pt idx="239">
                  <c:v>1.1384070525604975</c:v>
                </c:pt>
                <c:pt idx="240">
                  <c:v>1.1393581040567025</c:v>
                </c:pt>
                <c:pt idx="241">
                  <c:v>1.1403059906462074</c:v>
                </c:pt>
                <c:pt idx="242">
                  <c:v>1.1412507359282649</c:v>
                </c:pt>
                <c:pt idx="243">
                  <c:v>1.142192363229527</c:v>
                </c:pt>
                <c:pt idx="244">
                  <c:v>1.1431308956083013</c:v>
                </c:pt>
                <c:pt idx="245">
                  <c:v>1.144066355858723</c:v>
                </c:pt>
                <c:pt idx="246">
                  <c:v>1.1449987665148462</c:v>
                </c:pt>
                <c:pt idx="247">
                  <c:v>1.1459281498546543</c:v>
                </c:pt>
                <c:pt idx="248">
                  <c:v>1.1468545279039937</c:v>
                </c:pt>
                <c:pt idx="249">
                  <c:v>1.147777922440431</c:v>
                </c:pt>
                <c:pt idx="250">
                  <c:v>1.1486983549970351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225-4725-BFF8-98E1FAEB9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174112"/>
        <c:axId val="187158720"/>
      </c:scatterChart>
      <c:valAx>
        <c:axId val="187174112"/>
        <c:scaling>
          <c:orientation val="minMax"/>
          <c:max val="250"/>
        </c:scaling>
        <c:delete val="0"/>
        <c:axPos val="b"/>
        <c:numFmt formatCode="#,##0_ ;[Red]\-#,##0\ 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  <a:tailEnd type="triangle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ova" panose="020B0504020202020204" pitchFamily="34" charset="0"/>
                <a:ea typeface="+mn-ea"/>
                <a:cs typeface="+mn-cs"/>
              </a:defRPr>
            </a:pPr>
            <a:endParaRPr lang="pt-BR"/>
          </a:p>
        </c:txPr>
        <c:crossAx val="187158720"/>
        <c:crosses val="autoZero"/>
        <c:crossBetween val="midCat"/>
      </c:valAx>
      <c:valAx>
        <c:axId val="187158720"/>
        <c:scaling>
          <c:orientation val="minMax"/>
          <c:max val="1.2"/>
        </c:scaling>
        <c:delete val="0"/>
        <c:axPos val="l"/>
        <c:numFmt formatCode="#,##0.0_ ;[Red]\-#,##0.0\ 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  <a:tailEnd type="triangle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ova" panose="020B0504020202020204" pitchFamily="34" charset="0"/>
                <a:ea typeface="+mn-ea"/>
                <a:cs typeface="+mn-cs"/>
              </a:defRPr>
            </a:pPr>
            <a:endParaRPr lang="pt-BR"/>
          </a:p>
        </c:txPr>
        <c:crossAx val="187174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ova" panose="020B050402020202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>
          <a:latin typeface="Arial Nova" panose="020B05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204787</xdr:colOff>
      <xdr:row>5</xdr:row>
      <xdr:rowOff>214312</xdr:rowOff>
    </xdr:from>
    <xdr:ext cx="1196610" cy="52655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575589E6-523C-4C06-A270-045E8F311D4F}"/>
                </a:ext>
              </a:extLst>
            </xdr:cNvPr>
            <xdr:cNvSpPr txBox="1"/>
          </xdr:nvSpPr>
          <xdr:spPr>
            <a:xfrm>
              <a:off x="1395412" y="1252537"/>
              <a:ext cx="1196610" cy="5265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𝑎</m:t>
                        </m:r>
                      </m:sub>
                    </m:sSub>
                    <m:r>
                      <a:rPr lang="pt-BR" sz="1400" b="0" i="1">
                        <a:latin typeface="Cambria Math" panose="02040503050406030204" pitchFamily="18" charset="0"/>
                      </a:rPr>
                      <m:t>=</m:t>
                    </m:r>
                    <m:sSup>
                      <m:sSupPr>
                        <m:ctrlPr>
                          <a:rPr lang="pt-BR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pt-BR" sz="14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pt-BR" sz="14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pt-BR" sz="1400" b="0" i="1">
                                    <a:latin typeface="Cambria Math" panose="02040503050406030204" pitchFamily="18" charset="0"/>
                                  </a:rPr>
                                  <m:t>𝐴</m:t>
                                </m:r>
                              </m:num>
                              <m:den>
                                <m:r>
                                  <a:rPr lang="pt-BR" sz="1400" b="0" i="1">
                                    <a:latin typeface="Cambria Math" panose="02040503050406030204" pitchFamily="18" charset="0"/>
                                  </a:rPr>
                                  <m:t>125</m:t>
                                </m:r>
                              </m:den>
                            </m:f>
                          </m:e>
                        </m:d>
                      </m:e>
                      <m:sup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0,20</m:t>
                        </m:r>
                      </m:sup>
                    </m:sSup>
                  </m:oMath>
                </m:oMathPara>
              </a14:m>
              <a:endParaRPr lang="pt-BR" sz="1400"/>
            </a:p>
          </xdr:txBody>
        </xdr:sp>
      </mc:Choice>
      <mc:Fallback xmlns="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575589E6-523C-4C06-A270-045E8F311D4F}"/>
                </a:ext>
              </a:extLst>
            </xdr:cNvPr>
            <xdr:cNvSpPr txBox="1"/>
          </xdr:nvSpPr>
          <xdr:spPr>
            <a:xfrm>
              <a:off x="1395412" y="1252537"/>
              <a:ext cx="1196610" cy="5265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1400" b="0" i="0">
                  <a:latin typeface="Cambria Math" panose="02040503050406030204" pitchFamily="18" charset="0"/>
                </a:rPr>
                <a:t>𝑓_𝑎=(𝐴/125)^0,20</a:t>
              </a:r>
              <a:endParaRPr lang="pt-BR" sz="1400"/>
            </a:p>
          </xdr:txBody>
        </xdr:sp>
      </mc:Fallback>
    </mc:AlternateContent>
    <xdr:clientData/>
  </xdr:oneCellAnchor>
  <xdr:twoCellAnchor>
    <xdr:from>
      <xdr:col>1</xdr:col>
      <xdr:colOff>719137</xdr:colOff>
      <xdr:row>255</xdr:row>
      <xdr:rowOff>138112</xdr:rowOff>
    </xdr:from>
    <xdr:to>
      <xdr:col>7</xdr:col>
      <xdr:colOff>55387</xdr:colOff>
      <xdr:row>281</xdr:row>
      <xdr:rowOff>179212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79D96BD-1238-7590-0D58-E09E237E66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1057275</xdr:colOff>
      <xdr:row>17</xdr:row>
      <xdr:rowOff>19050</xdr:rowOff>
    </xdr:from>
    <xdr:to>
      <xdr:col>6</xdr:col>
      <xdr:colOff>393525</xdr:colOff>
      <xdr:row>43</xdr:row>
      <xdr:rowOff>60150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C1E09E2-9BF4-4A5E-A1BB-8ACDA4DD03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4205B-8126-4819-986A-E9B0F976FC3E}">
  <dimension ref="A1:Q257"/>
  <sheetViews>
    <sheetView tabSelected="1" topLeftCell="A16" zoomScaleNormal="100" workbookViewId="0">
      <selection activeCell="B13" sqref="B13"/>
    </sheetView>
  </sheetViews>
  <sheetFormatPr defaultColWidth="15.625" defaultRowHeight="20.100000000000001" customHeight="1"/>
  <cols>
    <col min="1" max="2" width="15.625" style="1"/>
    <col min="3" max="3" width="15.625" style="1" customWidth="1"/>
    <col min="4" max="9" width="15.625" style="1"/>
    <col min="10" max="17" width="15.625" style="5"/>
    <col min="18" max="16384" width="15.625" style="1"/>
  </cols>
  <sheetData>
    <row r="1" spans="1:15" ht="39.950000000000003" customHeight="1">
      <c r="A1" s="11" t="s">
        <v>8</v>
      </c>
      <c r="B1" s="11"/>
      <c r="C1" s="11"/>
      <c r="D1" s="11"/>
      <c r="E1" s="11"/>
      <c r="F1" s="11"/>
      <c r="G1" s="11"/>
      <c r="H1" s="11"/>
    </row>
    <row r="2" spans="1:15" ht="2.1" customHeight="1">
      <c r="A2" s="2"/>
      <c r="B2" s="2"/>
      <c r="C2" s="2"/>
      <c r="D2" s="2"/>
      <c r="E2" s="2"/>
      <c r="F2" s="2"/>
      <c r="G2" s="2"/>
      <c r="H2" s="2"/>
    </row>
    <row r="3" spans="1:15" ht="2.1" customHeight="1">
      <c r="A3" s="11"/>
      <c r="B3" s="11"/>
      <c r="C3" s="11"/>
      <c r="D3" s="11"/>
      <c r="E3" s="11"/>
      <c r="F3" s="11"/>
      <c r="G3" s="11"/>
      <c r="H3" s="11"/>
    </row>
    <row r="4" spans="1:15" ht="20.100000000000001" customHeight="1">
      <c r="K4" s="5">
        <v>0</v>
      </c>
    </row>
    <row r="6" spans="1:15" ht="20.100000000000001" customHeight="1">
      <c r="J6" s="5" t="s">
        <v>1</v>
      </c>
      <c r="L6" s="5" t="s">
        <v>4</v>
      </c>
      <c r="M6" s="5" t="s">
        <v>5</v>
      </c>
      <c r="N6" s="5" t="s">
        <v>6</v>
      </c>
      <c r="O6" s="5" t="s">
        <v>7</v>
      </c>
    </row>
    <row r="7" spans="1:15" ht="20.100000000000001" customHeight="1">
      <c r="A7" s="1" t="s">
        <v>0</v>
      </c>
      <c r="D7" s="8"/>
      <c r="E7" s="8"/>
      <c r="F7" s="8"/>
      <c r="G7" s="8"/>
      <c r="H7" s="8"/>
      <c r="J7" s="5">
        <v>0</v>
      </c>
      <c r="K7" s="5">
        <f>$K$4</f>
        <v>0</v>
      </c>
      <c r="L7" s="6">
        <f>(K7/125)^(0.2)</f>
        <v>0</v>
      </c>
      <c r="M7" s="5">
        <f>IF(J7&lt;125,L7,"")</f>
        <v>0</v>
      </c>
      <c r="O7" s="5">
        <v>1</v>
      </c>
    </row>
    <row r="8" spans="1:15" ht="20.100000000000001" customHeight="1">
      <c r="J8" s="5">
        <v>1</v>
      </c>
      <c r="K8" s="5">
        <f>K7+1</f>
        <v>1</v>
      </c>
      <c r="L8" s="6">
        <f t="shared" ref="L8:L71" si="0">(K8/125)^(0.2)</f>
        <v>0.38073078774317565</v>
      </c>
      <c r="M8" s="5">
        <f t="shared" ref="M8:M71" si="1">IF(J8&lt;125,L8,"")</f>
        <v>0.38073078774317565</v>
      </c>
      <c r="O8" s="5">
        <v>1</v>
      </c>
    </row>
    <row r="9" spans="1:15" ht="20.100000000000001" customHeight="1">
      <c r="J9" s="5">
        <v>2</v>
      </c>
      <c r="K9" s="5">
        <f t="shared" ref="K9:K72" si="2">K8+1</f>
        <v>2</v>
      </c>
      <c r="L9" s="6">
        <f t="shared" si="0"/>
        <v>0.43734482957731119</v>
      </c>
      <c r="M9" s="5">
        <f t="shared" si="1"/>
        <v>0.43734482957731119</v>
      </c>
      <c r="O9" s="5">
        <v>1</v>
      </c>
    </row>
    <row r="10" spans="1:15" ht="20.100000000000001" customHeight="1">
      <c r="A10" s="1" t="s">
        <v>10</v>
      </c>
      <c r="J10" s="5">
        <v>3</v>
      </c>
      <c r="K10" s="5">
        <f t="shared" si="2"/>
        <v>3</v>
      </c>
      <c r="L10" s="6">
        <f t="shared" si="0"/>
        <v>0.47428812195586234</v>
      </c>
      <c r="M10" s="5">
        <f t="shared" si="1"/>
        <v>0.47428812195586234</v>
      </c>
      <c r="O10" s="5">
        <v>1</v>
      </c>
    </row>
    <row r="11" spans="1:15" ht="20.100000000000001" customHeight="1">
      <c r="B11" s="1" t="s">
        <v>11</v>
      </c>
      <c r="C11" s="14" t="s">
        <v>12</v>
      </c>
      <c r="D11" s="14"/>
      <c r="E11" s="14"/>
      <c r="F11" s="10"/>
      <c r="G11" s="10"/>
      <c r="H11" s="10"/>
      <c r="J11" s="5">
        <v>4</v>
      </c>
      <c r="K11" s="5">
        <f t="shared" si="2"/>
        <v>4</v>
      </c>
      <c r="L11" s="6">
        <f t="shared" si="0"/>
        <v>0.50237728630191603</v>
      </c>
      <c r="M11" s="5">
        <f t="shared" si="1"/>
        <v>0.50237728630191603</v>
      </c>
      <c r="O11" s="5">
        <v>1</v>
      </c>
    </row>
    <row r="12" spans="1:15" ht="20.100000000000001" customHeight="1">
      <c r="J12" s="5">
        <v>5</v>
      </c>
      <c r="K12" s="5">
        <f t="shared" si="2"/>
        <v>5</v>
      </c>
      <c r="L12" s="6">
        <f t="shared" si="0"/>
        <v>0.52530556088075342</v>
      </c>
      <c r="M12" s="5">
        <f t="shared" si="1"/>
        <v>0.52530556088075342</v>
      </c>
      <c r="O12" s="5">
        <v>1</v>
      </c>
    </row>
    <row r="13" spans="1:15" ht="20.100000000000001" customHeight="1">
      <c r="A13" s="3" t="s">
        <v>13</v>
      </c>
      <c r="B13" s="7">
        <v>75</v>
      </c>
      <c r="J13" s="5">
        <v>6</v>
      </c>
      <c r="K13" s="5">
        <f t="shared" si="2"/>
        <v>6</v>
      </c>
      <c r="L13" s="6">
        <f t="shared" si="0"/>
        <v>0.54481398548533222</v>
      </c>
      <c r="M13" s="5">
        <f t="shared" si="1"/>
        <v>0.54481398548533222</v>
      </c>
      <c r="O13" s="5">
        <v>1</v>
      </c>
    </row>
    <row r="14" spans="1:15" ht="20.100000000000001" customHeight="1">
      <c r="A14" s="4" t="s">
        <v>2</v>
      </c>
      <c r="B14" s="4">
        <f>(B13/125)^(0.2)</f>
        <v>0.90288045144743423</v>
      </c>
      <c r="J14" s="5">
        <v>7</v>
      </c>
      <c r="K14" s="5">
        <f t="shared" si="2"/>
        <v>7</v>
      </c>
      <c r="L14" s="6">
        <f t="shared" si="0"/>
        <v>0.56187227834413078</v>
      </c>
      <c r="M14" s="5">
        <f t="shared" si="1"/>
        <v>0.56187227834413078</v>
      </c>
      <c r="O14" s="5">
        <v>1</v>
      </c>
    </row>
    <row r="15" spans="1:15" ht="20.100000000000001" customHeight="1">
      <c r="J15" s="5">
        <v>8</v>
      </c>
      <c r="K15" s="5">
        <f t="shared" si="2"/>
        <v>8</v>
      </c>
      <c r="L15" s="6">
        <f t="shared" si="0"/>
        <v>0.57707996236288539</v>
      </c>
      <c r="M15" s="5">
        <f t="shared" si="1"/>
        <v>0.57707996236288539</v>
      </c>
      <c r="O15" s="5">
        <v>1</v>
      </c>
    </row>
    <row r="16" spans="1:15" ht="20.100000000000001" customHeight="1">
      <c r="A16" s="12" t="s">
        <v>3</v>
      </c>
      <c r="B16" s="12"/>
      <c r="C16" s="12"/>
      <c r="D16" s="12"/>
      <c r="E16" s="12"/>
      <c r="F16" s="12"/>
      <c r="G16" s="12"/>
      <c r="H16" s="12"/>
      <c r="J16" s="5">
        <v>9</v>
      </c>
      <c r="K16" s="5">
        <f t="shared" si="2"/>
        <v>9</v>
      </c>
      <c r="L16" s="6">
        <f t="shared" si="0"/>
        <v>0.59083538781255551</v>
      </c>
      <c r="M16" s="5">
        <f t="shared" si="1"/>
        <v>0.59083538781255551</v>
      </c>
      <c r="O16" s="5">
        <v>1</v>
      </c>
    </row>
    <row r="17" spans="1:15" ht="20.100000000000001" customHeight="1">
      <c r="J17" s="5">
        <v>10</v>
      </c>
      <c r="K17" s="5">
        <f t="shared" si="2"/>
        <v>10</v>
      </c>
      <c r="L17" s="6">
        <f t="shared" si="0"/>
        <v>0.60341763365451628</v>
      </c>
      <c r="M17" s="5">
        <f t="shared" si="1"/>
        <v>0.60341763365451628</v>
      </c>
      <c r="O17" s="5">
        <v>1</v>
      </c>
    </row>
    <row r="18" spans="1:15" ht="20.100000000000001" customHeight="1">
      <c r="J18" s="5">
        <v>11</v>
      </c>
      <c r="K18" s="5">
        <f t="shared" si="2"/>
        <v>11</v>
      </c>
      <c r="L18" s="6">
        <f t="shared" si="0"/>
        <v>0.6150303314869644</v>
      </c>
      <c r="M18" s="5">
        <f t="shared" si="1"/>
        <v>0.6150303314869644</v>
      </c>
      <c r="O18" s="5">
        <v>1</v>
      </c>
    </row>
    <row r="19" spans="1:15" ht="20.100000000000001" customHeight="1">
      <c r="J19" s="5">
        <v>12</v>
      </c>
      <c r="K19" s="5">
        <f t="shared" si="2"/>
        <v>12</v>
      </c>
      <c r="L19" s="6">
        <f t="shared" si="0"/>
        <v>0.62582692890637959</v>
      </c>
      <c r="M19" s="5">
        <f t="shared" si="1"/>
        <v>0.62582692890637959</v>
      </c>
      <c r="O19" s="5">
        <v>1</v>
      </c>
    </row>
    <row r="20" spans="1:15" ht="20.100000000000001" customHeight="1">
      <c r="J20" s="5">
        <v>13</v>
      </c>
      <c r="K20" s="5">
        <f t="shared" si="2"/>
        <v>13</v>
      </c>
      <c r="L20" s="6">
        <f t="shared" si="0"/>
        <v>0.63592612632325451</v>
      </c>
      <c r="M20" s="5">
        <f t="shared" si="1"/>
        <v>0.63592612632325451</v>
      </c>
      <c r="O20" s="5">
        <v>1</v>
      </c>
    </row>
    <row r="21" spans="1:15" ht="20.100000000000001" customHeight="1">
      <c r="J21" s="5">
        <v>14</v>
      </c>
      <c r="K21" s="5">
        <f t="shared" si="2"/>
        <v>14</v>
      </c>
      <c r="L21" s="6">
        <f t="shared" si="0"/>
        <v>0.64542176185233913</v>
      </c>
      <c r="M21" s="5">
        <f t="shared" si="1"/>
        <v>0.64542176185233913</v>
      </c>
      <c r="O21" s="5">
        <v>1</v>
      </c>
    </row>
    <row r="22" spans="1:15" ht="20.100000000000001" customHeight="1">
      <c r="J22" s="5">
        <v>15</v>
      </c>
      <c r="K22" s="5">
        <f t="shared" si="2"/>
        <v>15</v>
      </c>
      <c r="L22" s="6">
        <f t="shared" si="0"/>
        <v>0.6543893899412373</v>
      </c>
      <c r="M22" s="5">
        <f t="shared" si="1"/>
        <v>0.6543893899412373</v>
      </c>
      <c r="O22" s="5">
        <v>1</v>
      </c>
    </row>
    <row r="23" spans="1:15" ht="20.100000000000001" customHeight="1">
      <c r="J23" s="5">
        <v>16</v>
      </c>
      <c r="K23" s="5">
        <f t="shared" si="2"/>
        <v>16</v>
      </c>
      <c r="L23" s="6">
        <f t="shared" si="0"/>
        <v>0.66289080346799734</v>
      </c>
      <c r="M23" s="5">
        <f t="shared" si="1"/>
        <v>0.66289080346799734</v>
      </c>
      <c r="O23" s="5">
        <v>1</v>
      </c>
    </row>
    <row r="24" spans="1:15" ht="20.100000000000001" customHeight="1">
      <c r="J24" s="5">
        <v>17</v>
      </c>
      <c r="K24" s="5">
        <f t="shared" si="2"/>
        <v>17</v>
      </c>
      <c r="L24" s="6">
        <f t="shared" si="0"/>
        <v>0.67097722890178035</v>
      </c>
      <c r="M24" s="5">
        <f t="shared" si="1"/>
        <v>0.67097722890178035</v>
      </c>
      <c r="O24" s="5">
        <v>1</v>
      </c>
    </row>
    <row r="25" spans="1:15" ht="20.100000000000001" customHeight="1">
      <c r="J25" s="5">
        <v>18</v>
      </c>
      <c r="K25" s="5">
        <f t="shared" si="2"/>
        <v>18</v>
      </c>
      <c r="L25" s="6">
        <f t="shared" si="0"/>
        <v>0.67869163805431765</v>
      </c>
      <c r="M25" s="5">
        <f t="shared" si="1"/>
        <v>0.67869163805431765</v>
      </c>
      <c r="O25" s="5">
        <v>1</v>
      </c>
    </row>
    <row r="26" spans="1:15" ht="20.100000000000001" customHeight="1">
      <c r="J26" s="5">
        <v>19</v>
      </c>
      <c r="K26" s="5">
        <f t="shared" si="2"/>
        <v>19</v>
      </c>
      <c r="L26" s="6">
        <f t="shared" si="0"/>
        <v>0.68607045556336688</v>
      </c>
      <c r="M26" s="5">
        <f t="shared" si="1"/>
        <v>0.68607045556336688</v>
      </c>
      <c r="O26" s="5">
        <v>1</v>
      </c>
    </row>
    <row r="27" spans="1:15" ht="20.100000000000001" customHeight="1">
      <c r="J27" s="5">
        <v>20</v>
      </c>
      <c r="K27" s="5">
        <f t="shared" si="2"/>
        <v>20</v>
      </c>
      <c r="L27" s="6">
        <f t="shared" si="0"/>
        <v>0.69314484315514635</v>
      </c>
      <c r="M27" s="5">
        <f t="shared" si="1"/>
        <v>0.69314484315514635</v>
      </c>
      <c r="O27" s="5">
        <v>1</v>
      </c>
    </row>
    <row r="28" spans="1:15" ht="20.100000000000001" customHeight="1">
      <c r="J28" s="5">
        <v>21</v>
      </c>
      <c r="K28" s="5">
        <f t="shared" si="2"/>
        <v>21</v>
      </c>
      <c r="L28" s="6">
        <f t="shared" si="0"/>
        <v>0.69994168124554546</v>
      </c>
      <c r="M28" s="5">
        <f t="shared" si="1"/>
        <v>0.69994168124554546</v>
      </c>
      <c r="O28" s="5">
        <v>1</v>
      </c>
    </row>
    <row r="29" spans="1:15" ht="20.100000000000001" customHeight="1">
      <c r="J29" s="5">
        <v>22</v>
      </c>
      <c r="K29" s="5">
        <f t="shared" si="2"/>
        <v>22</v>
      </c>
      <c r="L29" s="6">
        <f t="shared" si="0"/>
        <v>0.70648433005235722</v>
      </c>
      <c r="M29" s="5">
        <f t="shared" si="1"/>
        <v>0.70648433005235722</v>
      </c>
      <c r="N29" s="5" t="str">
        <f t="shared" ref="N29" si="3">IF(J29&gt;=125,L29,"")</f>
        <v/>
      </c>
      <c r="O29" s="5">
        <v>1</v>
      </c>
    </row>
    <row r="30" spans="1:15" ht="20.100000000000001" customHeight="1">
      <c r="A30" s="9"/>
      <c r="B30" s="9"/>
      <c r="C30" s="9"/>
      <c r="D30" s="9"/>
      <c r="E30" s="9"/>
      <c r="F30" s="9"/>
      <c r="G30" s="9"/>
      <c r="H30" s="9"/>
      <c r="J30" s="5">
        <v>23</v>
      </c>
      <c r="K30" s="5">
        <f t="shared" si="2"/>
        <v>23</v>
      </c>
      <c r="L30" s="6">
        <f t="shared" si="0"/>
        <v>0.71279322739926143</v>
      </c>
      <c r="M30" s="5">
        <f t="shared" si="1"/>
        <v>0.71279322739926143</v>
      </c>
      <c r="O30" s="5">
        <v>1</v>
      </c>
    </row>
    <row r="31" spans="1:15" ht="20.100000000000001" customHeight="1">
      <c r="J31" s="5">
        <v>24</v>
      </c>
      <c r="K31" s="5">
        <f t="shared" si="2"/>
        <v>24</v>
      </c>
      <c r="L31" s="6">
        <f t="shared" si="0"/>
        <v>0.71888636374760462</v>
      </c>
      <c r="M31" s="5">
        <f t="shared" si="1"/>
        <v>0.71888636374760462</v>
      </c>
      <c r="O31" s="5">
        <v>1</v>
      </c>
    </row>
    <row r="32" spans="1:15" ht="20.100000000000001" customHeight="1">
      <c r="J32" s="5">
        <v>25</v>
      </c>
      <c r="K32" s="5">
        <f t="shared" si="2"/>
        <v>25</v>
      </c>
      <c r="L32" s="6">
        <f t="shared" si="0"/>
        <v>0.72477966367769553</v>
      </c>
      <c r="M32" s="5">
        <f t="shared" si="1"/>
        <v>0.72477966367769553</v>
      </c>
      <c r="O32" s="5">
        <v>1</v>
      </c>
    </row>
    <row r="33" spans="1:15" ht="20.100000000000001" customHeight="1">
      <c r="J33" s="5">
        <v>26</v>
      </c>
      <c r="K33" s="5">
        <f t="shared" si="2"/>
        <v>26</v>
      </c>
      <c r="L33" s="6">
        <f t="shared" si="0"/>
        <v>0.73048729520715916</v>
      </c>
      <c r="M33" s="5">
        <f t="shared" si="1"/>
        <v>0.73048729520715916</v>
      </c>
      <c r="O33" s="5">
        <v>1</v>
      </c>
    </row>
    <row r="34" spans="1:15" ht="20.100000000000001" customHeight="1">
      <c r="J34" s="5">
        <v>27</v>
      </c>
      <c r="K34" s="5">
        <f t="shared" si="2"/>
        <v>27</v>
      </c>
      <c r="L34" s="6">
        <f t="shared" si="0"/>
        <v>0.7360219228178333</v>
      </c>
      <c r="M34" s="5">
        <f t="shared" si="1"/>
        <v>0.7360219228178333</v>
      </c>
      <c r="O34" s="5">
        <v>1</v>
      </c>
    </row>
    <row r="35" spans="1:15" ht="20.100000000000001" customHeight="1">
      <c r="J35" s="5">
        <v>28</v>
      </c>
      <c r="K35" s="5">
        <f t="shared" si="2"/>
        <v>28</v>
      </c>
      <c r="L35" s="6">
        <f t="shared" si="0"/>
        <v>0.74139491611907005</v>
      </c>
      <c r="M35" s="5">
        <f t="shared" si="1"/>
        <v>0.74139491611907005</v>
      </c>
      <c r="O35" s="5">
        <v>1</v>
      </c>
    </row>
    <row r="36" spans="1:15" ht="20.100000000000001" customHeight="1">
      <c r="J36" s="5">
        <v>29</v>
      </c>
      <c r="K36" s="5">
        <f t="shared" si="2"/>
        <v>29</v>
      </c>
      <c r="L36" s="6">
        <f t="shared" si="0"/>
        <v>0.74661652321617256</v>
      </c>
      <c r="M36" s="5">
        <f t="shared" si="1"/>
        <v>0.74661652321617256</v>
      </c>
      <c r="O36" s="5">
        <v>1</v>
      </c>
    </row>
    <row r="37" spans="1:15" ht="20.100000000000001" customHeight="1">
      <c r="J37" s="5">
        <v>30</v>
      </c>
      <c r="K37" s="5">
        <f t="shared" si="2"/>
        <v>30</v>
      </c>
      <c r="L37" s="6">
        <f t="shared" si="0"/>
        <v>0.75169601575301259</v>
      </c>
      <c r="M37" s="5">
        <f t="shared" si="1"/>
        <v>0.75169601575301259</v>
      </c>
      <c r="O37" s="5">
        <v>1</v>
      </c>
    </row>
    <row r="38" spans="1:15" ht="20.100000000000001" customHeight="1">
      <c r="J38" s="5">
        <v>31</v>
      </c>
      <c r="K38" s="5">
        <f t="shared" si="2"/>
        <v>31</v>
      </c>
      <c r="L38" s="6">
        <f t="shared" si="0"/>
        <v>0.75664181103751638</v>
      </c>
      <c r="M38" s="5">
        <f t="shared" si="1"/>
        <v>0.75664181103751638</v>
      </c>
      <c r="O38" s="5">
        <v>1</v>
      </c>
    </row>
    <row r="39" spans="1:15" ht="20.100000000000001" customHeight="1">
      <c r="J39" s="5">
        <v>32</v>
      </c>
      <c r="K39" s="5">
        <f t="shared" si="2"/>
        <v>32</v>
      </c>
      <c r="L39" s="6">
        <f t="shared" si="0"/>
        <v>0.76146157548635141</v>
      </c>
      <c r="M39" s="5">
        <f t="shared" si="1"/>
        <v>0.76146157548635141</v>
      </c>
      <c r="O39" s="5">
        <v>1</v>
      </c>
    </row>
    <row r="40" spans="1:15" ht="20.100000000000001" customHeight="1">
      <c r="J40" s="5">
        <v>33</v>
      </c>
      <c r="K40" s="5">
        <f t="shared" si="2"/>
        <v>33</v>
      </c>
      <c r="L40" s="6">
        <f t="shared" si="0"/>
        <v>0.76616231273529933</v>
      </c>
      <c r="M40" s="5">
        <f t="shared" si="1"/>
        <v>0.76616231273529933</v>
      </c>
      <c r="O40" s="5">
        <v>1</v>
      </c>
    </row>
    <row r="41" spans="1:15" ht="20.100000000000001" customHeight="1">
      <c r="J41" s="5">
        <v>34</v>
      </c>
      <c r="K41" s="5">
        <f t="shared" si="2"/>
        <v>34</v>
      </c>
      <c r="L41" s="6">
        <f t="shared" si="0"/>
        <v>0.77075043907994412</v>
      </c>
      <c r="M41" s="5">
        <f t="shared" si="1"/>
        <v>0.77075043907994412</v>
      </c>
      <c r="O41" s="5">
        <v>1</v>
      </c>
    </row>
    <row r="42" spans="1:15" ht="20.100000000000001" customHeight="1">
      <c r="J42" s="5">
        <v>35</v>
      </c>
      <c r="K42" s="5">
        <f t="shared" si="2"/>
        <v>35</v>
      </c>
      <c r="L42" s="6">
        <f t="shared" si="0"/>
        <v>0.77523184838418902</v>
      </c>
      <c r="M42" s="5">
        <f t="shared" si="1"/>
        <v>0.77523184838418902</v>
      </c>
      <c r="O42" s="5">
        <v>1</v>
      </c>
    </row>
    <row r="43" spans="1:15" ht="20.100000000000001" customHeight="1">
      <c r="J43" s="5">
        <v>36</v>
      </c>
      <c r="K43" s="5">
        <f t="shared" si="2"/>
        <v>36</v>
      </c>
      <c r="L43" s="6">
        <f t="shared" si="0"/>
        <v>0.77961196818323786</v>
      </c>
      <c r="M43" s="5">
        <f t="shared" si="1"/>
        <v>0.77961196818323786</v>
      </c>
      <c r="O43" s="5">
        <v>1</v>
      </c>
    </row>
    <row r="44" spans="1:15" ht="20.100000000000001" customHeight="1">
      <c r="J44" s="5">
        <v>37</v>
      </c>
      <c r="K44" s="5">
        <f t="shared" si="2"/>
        <v>37</v>
      </c>
      <c r="L44" s="6">
        <f t="shared" si="0"/>
        <v>0.78389580838490369</v>
      </c>
      <c r="M44" s="5">
        <f t="shared" si="1"/>
        <v>0.78389580838490369</v>
      </c>
      <c r="O44" s="5">
        <v>1</v>
      </c>
    </row>
    <row r="45" spans="1:15" ht="20.100000000000001" customHeight="1">
      <c r="J45" s="5">
        <v>38</v>
      </c>
      <c r="K45" s="5">
        <f t="shared" si="2"/>
        <v>38</v>
      </c>
      <c r="L45" s="6">
        <f t="shared" si="0"/>
        <v>0.78808800371770593</v>
      </c>
      <c r="M45" s="5">
        <f t="shared" si="1"/>
        <v>0.78808800371770593</v>
      </c>
      <c r="O45" s="5">
        <v>1</v>
      </c>
    </row>
    <row r="46" spans="1:15" ht="20.100000000000001" customHeight="1">
      <c r="A46" s="13" t="s">
        <v>9</v>
      </c>
      <c r="B46" s="13"/>
      <c r="C46" s="13"/>
      <c r="D46" s="13"/>
      <c r="E46" s="13"/>
      <c r="F46" s="13"/>
      <c r="G46" s="13"/>
      <c r="H46" s="13"/>
      <c r="J46" s="5">
        <v>39</v>
      </c>
      <c r="K46" s="5">
        <f t="shared" si="2"/>
        <v>39</v>
      </c>
      <c r="L46" s="6">
        <f t="shared" si="0"/>
        <v>0.792192850870724</v>
      </c>
      <c r="M46" s="5">
        <f t="shared" si="1"/>
        <v>0.792192850870724</v>
      </c>
      <c r="O46" s="5">
        <v>1</v>
      </c>
    </row>
    <row r="47" spans="1:15" ht="20.100000000000001" customHeight="1">
      <c r="A47" s="13" t="s">
        <v>14</v>
      </c>
      <c r="B47" s="13"/>
      <c r="C47" s="13"/>
      <c r="D47" s="13"/>
      <c r="E47" s="13"/>
      <c r="F47" s="13"/>
      <c r="G47" s="13"/>
      <c r="H47" s="13"/>
      <c r="J47" s="5">
        <v>40</v>
      </c>
      <c r="K47" s="5">
        <f t="shared" si="2"/>
        <v>40</v>
      </c>
      <c r="L47" s="6">
        <f t="shared" si="0"/>
        <v>0.79621434110699452</v>
      </c>
      <c r="M47" s="5">
        <f t="shared" si="1"/>
        <v>0.79621434110699452</v>
      </c>
      <c r="O47" s="5">
        <v>1</v>
      </c>
    </row>
    <row r="48" spans="1:15" ht="20.100000000000001" customHeight="1">
      <c r="A48" s="13"/>
      <c r="B48" s="13"/>
      <c r="C48" s="13"/>
      <c r="D48" s="13"/>
      <c r="E48" s="13"/>
      <c r="F48" s="13"/>
      <c r="G48" s="13"/>
      <c r="H48" s="13"/>
      <c r="J48" s="5">
        <v>41</v>
      </c>
      <c r="K48" s="5">
        <f t="shared" si="2"/>
        <v>41</v>
      </c>
      <c r="L48" s="6">
        <f t="shared" si="0"/>
        <v>0.80015618900058205</v>
      </c>
      <c r="M48" s="5">
        <f t="shared" si="1"/>
        <v>0.80015618900058205</v>
      </c>
      <c r="O48" s="5">
        <v>1</v>
      </c>
    </row>
    <row r="49" spans="10:15" ht="20.100000000000001" customHeight="1">
      <c r="J49" s="5">
        <v>42</v>
      </c>
      <c r="K49" s="5">
        <f t="shared" si="2"/>
        <v>42</v>
      </c>
      <c r="L49" s="6">
        <f t="shared" si="0"/>
        <v>0.80402185784061708</v>
      </c>
      <c r="M49" s="5">
        <f t="shared" si="1"/>
        <v>0.80402185784061708</v>
      </c>
      <c r="O49" s="5">
        <v>1</v>
      </c>
    </row>
    <row r="50" spans="10:15" ht="20.100000000000001" customHeight="1">
      <c r="J50" s="5">
        <v>43</v>
      </c>
      <c r="K50" s="5">
        <f t="shared" si="2"/>
        <v>43</v>
      </c>
      <c r="L50" s="6">
        <f t="shared" si="0"/>
        <v>0.80781458215841861</v>
      </c>
      <c r="M50" s="5">
        <f t="shared" si="1"/>
        <v>0.80781458215841861</v>
      </c>
      <c r="O50" s="5">
        <v>1</v>
      </c>
    </row>
    <row r="51" spans="10:15" ht="20.100000000000001" customHeight="1">
      <c r="J51" s="5">
        <v>44</v>
      </c>
      <c r="K51" s="5">
        <f t="shared" si="2"/>
        <v>44</v>
      </c>
      <c r="L51" s="6">
        <f t="shared" si="0"/>
        <v>0.81153738776232509</v>
      </c>
      <c r="M51" s="5">
        <f t="shared" si="1"/>
        <v>0.81153738776232509</v>
      </c>
      <c r="O51" s="5">
        <v>1</v>
      </c>
    </row>
    <row r="52" spans="10:15" ht="20.100000000000001" customHeight="1">
      <c r="J52" s="5">
        <v>45</v>
      </c>
      <c r="K52" s="5">
        <f t="shared" si="2"/>
        <v>45</v>
      </c>
      <c r="L52" s="6">
        <f t="shared" si="0"/>
        <v>0.81519310960592273</v>
      </c>
      <c r="M52" s="5">
        <f t="shared" si="1"/>
        <v>0.81519310960592273</v>
      </c>
      <c r="O52" s="5">
        <v>1</v>
      </c>
    </row>
    <row r="53" spans="10:15" ht="20.100000000000001" customHeight="1">
      <c r="J53" s="5">
        <v>46</v>
      </c>
      <c r="K53" s="5">
        <f t="shared" si="2"/>
        <v>46</v>
      </c>
      <c r="L53" s="6">
        <f t="shared" si="0"/>
        <v>0.81878440776655914</v>
      </c>
      <c r="M53" s="5">
        <f t="shared" si="1"/>
        <v>0.81878440776655914</v>
      </c>
      <c r="O53" s="5">
        <v>1</v>
      </c>
    </row>
    <row r="54" spans="10:15" ht="20.100000000000001" customHeight="1">
      <c r="J54" s="5">
        <v>47</v>
      </c>
      <c r="K54" s="5">
        <f t="shared" si="2"/>
        <v>47</v>
      </c>
      <c r="L54" s="6">
        <f t="shared" si="0"/>
        <v>0.82231378177043757</v>
      </c>
      <c r="M54" s="5">
        <f t="shared" si="1"/>
        <v>0.82231378177043757</v>
      </c>
      <c r="O54" s="5">
        <v>1</v>
      </c>
    </row>
    <row r="55" spans="10:15" ht="20.100000000000001" customHeight="1">
      <c r="J55" s="5">
        <v>48</v>
      </c>
      <c r="K55" s="5">
        <f t="shared" si="2"/>
        <v>48</v>
      </c>
      <c r="L55" s="6">
        <f t="shared" si="0"/>
        <v>0.82578358346667358</v>
      </c>
      <c r="M55" s="5">
        <f t="shared" si="1"/>
        <v>0.82578358346667358</v>
      </c>
      <c r="O55" s="5">
        <v>1</v>
      </c>
    </row>
    <row r="56" spans="10:15" ht="20.100000000000001" customHeight="1">
      <c r="J56" s="5">
        <v>49</v>
      </c>
      <c r="K56" s="5">
        <f t="shared" si="2"/>
        <v>49</v>
      </c>
      <c r="L56" s="6">
        <f t="shared" si="0"/>
        <v>0.82919602862425201</v>
      </c>
      <c r="M56" s="5">
        <f t="shared" si="1"/>
        <v>0.82919602862425201</v>
      </c>
      <c r="O56" s="5">
        <v>1</v>
      </c>
    </row>
    <row r="57" spans="10:15" ht="20.100000000000001" customHeight="1">
      <c r="J57" s="5">
        <v>50</v>
      </c>
      <c r="K57" s="5">
        <f t="shared" si="2"/>
        <v>50</v>
      </c>
      <c r="L57" s="6">
        <f t="shared" si="0"/>
        <v>0.83255320740187311</v>
      </c>
      <c r="M57" s="5">
        <f t="shared" si="1"/>
        <v>0.83255320740187311</v>
      </c>
      <c r="O57" s="5">
        <v>1</v>
      </c>
    </row>
    <row r="58" spans="10:15" ht="20.100000000000001" customHeight="1">
      <c r="J58" s="5">
        <v>51</v>
      </c>
      <c r="K58" s="5">
        <f t="shared" si="2"/>
        <v>51</v>
      </c>
      <c r="L58" s="6">
        <f t="shared" si="0"/>
        <v>0.83585709382043083</v>
      </c>
      <c r="M58" s="5">
        <f t="shared" si="1"/>
        <v>0.83585709382043083</v>
      </c>
      <c r="O58" s="5">
        <v>1</v>
      </c>
    </row>
    <row r="59" spans="10:15" ht="20.100000000000001" customHeight="1">
      <c r="J59" s="5">
        <v>52</v>
      </c>
      <c r="K59" s="5">
        <f t="shared" si="2"/>
        <v>52</v>
      </c>
      <c r="L59" s="6">
        <f t="shared" si="0"/>
        <v>0.83910955435069712</v>
      </c>
      <c r="M59" s="5">
        <f t="shared" si="1"/>
        <v>0.83910955435069712</v>
      </c>
      <c r="O59" s="5">
        <v>1</v>
      </c>
    </row>
    <row r="60" spans="10:15" ht="20.100000000000001" customHeight="1">
      <c r="J60" s="5">
        <v>53</v>
      </c>
      <c r="K60" s="5">
        <f t="shared" si="2"/>
        <v>53</v>
      </c>
      <c r="L60" s="6">
        <f t="shared" si="0"/>
        <v>0.84231235571417484</v>
      </c>
      <c r="M60" s="5">
        <f t="shared" si="1"/>
        <v>0.84231235571417484</v>
      </c>
      <c r="O60" s="5">
        <v>1</v>
      </c>
    </row>
    <row r="61" spans="10:15" ht="20.100000000000001" customHeight="1">
      <c r="J61" s="5">
        <v>54</v>
      </c>
      <c r="K61" s="5">
        <f t="shared" si="2"/>
        <v>54</v>
      </c>
      <c r="L61" s="6">
        <f t="shared" si="0"/>
        <v>0.8454671719825998</v>
      </c>
      <c r="M61" s="5">
        <f t="shared" si="1"/>
        <v>0.8454671719825998</v>
      </c>
      <c r="O61" s="5">
        <v>1</v>
      </c>
    </row>
    <row r="62" spans="10:15" ht="20.100000000000001" customHeight="1">
      <c r="J62" s="5">
        <v>55</v>
      </c>
      <c r="K62" s="5">
        <f t="shared" si="2"/>
        <v>55</v>
      </c>
      <c r="L62" s="6">
        <f t="shared" si="0"/>
        <v>0.8485755910508882</v>
      </c>
      <c r="M62" s="5">
        <f t="shared" si="1"/>
        <v>0.8485755910508882</v>
      </c>
      <c r="O62" s="5">
        <v>1</v>
      </c>
    </row>
    <row r="63" spans="10:15" ht="20.100000000000001" customHeight="1">
      <c r="J63" s="5">
        <v>56</v>
      </c>
      <c r="K63" s="5">
        <f t="shared" si="2"/>
        <v>56</v>
      </c>
      <c r="L63" s="6">
        <f t="shared" si="0"/>
        <v>0.85163912054914048</v>
      </c>
      <c r="M63" s="5">
        <f t="shared" si="1"/>
        <v>0.85163912054914048</v>
      </c>
      <c r="O63" s="5">
        <v>1</v>
      </c>
    </row>
    <row r="64" spans="10:15" ht="20.100000000000001" customHeight="1">
      <c r="J64" s="5">
        <v>57</v>
      </c>
      <c r="K64" s="5">
        <f t="shared" si="2"/>
        <v>57</v>
      </c>
      <c r="L64" s="6">
        <f t="shared" si="0"/>
        <v>0.85465919325139905</v>
      </c>
      <c r="M64" s="5">
        <f t="shared" si="1"/>
        <v>0.85465919325139905</v>
      </c>
      <c r="O64" s="5">
        <v>1</v>
      </c>
    </row>
    <row r="65" spans="10:15" ht="20.100000000000001" customHeight="1">
      <c r="J65" s="5">
        <v>58</v>
      </c>
      <c r="K65" s="5">
        <f t="shared" si="2"/>
        <v>58</v>
      </c>
      <c r="L65" s="6">
        <f t="shared" si="0"/>
        <v>0.85763717203202305</v>
      </c>
      <c r="M65" s="5">
        <f t="shared" si="1"/>
        <v>0.85763717203202305</v>
      </c>
      <c r="O65" s="5">
        <v>1</v>
      </c>
    </row>
    <row r="66" spans="10:15" ht="20.100000000000001" customHeight="1">
      <c r="J66" s="5">
        <v>59</v>
      </c>
      <c r="K66" s="5">
        <f t="shared" si="2"/>
        <v>59</v>
      </c>
      <c r="L66" s="6">
        <f t="shared" si="0"/>
        <v>0.86057435441461783</v>
      </c>
      <c r="M66" s="5">
        <f t="shared" si="1"/>
        <v>0.86057435441461783</v>
      </c>
      <c r="O66" s="5">
        <v>1</v>
      </c>
    </row>
    <row r="67" spans="10:15" ht="20.100000000000001" customHeight="1">
      <c r="J67" s="5">
        <v>60</v>
      </c>
      <c r="K67" s="5">
        <f t="shared" si="2"/>
        <v>60</v>
      </c>
      <c r="L67" s="6">
        <f t="shared" si="0"/>
        <v>0.86347197675331089</v>
      </c>
      <c r="M67" s="5">
        <f t="shared" si="1"/>
        <v>0.86347197675331089</v>
      </c>
      <c r="O67" s="5">
        <v>1</v>
      </c>
    </row>
    <row r="68" spans="10:15" ht="20.100000000000001" customHeight="1">
      <c r="J68" s="5">
        <v>61</v>
      </c>
      <c r="K68" s="5">
        <f t="shared" si="2"/>
        <v>61</v>
      </c>
      <c r="L68" s="6">
        <f t="shared" si="0"/>
        <v>0.86633121808168534</v>
      </c>
      <c r="M68" s="5">
        <f t="shared" si="1"/>
        <v>0.86633121808168534</v>
      </c>
      <c r="O68" s="5">
        <v>1</v>
      </c>
    </row>
    <row r="69" spans="10:15" ht="20.100000000000001" customHeight="1">
      <c r="J69" s="5">
        <v>62</v>
      </c>
      <c r="K69" s="5">
        <f t="shared" si="2"/>
        <v>62</v>
      </c>
      <c r="L69" s="6">
        <f t="shared" si="0"/>
        <v>0.86915320366077242</v>
      </c>
      <c r="M69" s="5">
        <f t="shared" si="1"/>
        <v>0.86915320366077242</v>
      </c>
      <c r="O69" s="5">
        <v>1</v>
      </c>
    </row>
    <row r="70" spans="10:15" ht="20.100000000000001" customHeight="1">
      <c r="J70" s="5">
        <v>63</v>
      </c>
      <c r="K70" s="5">
        <f t="shared" si="2"/>
        <v>63</v>
      </c>
      <c r="L70" s="6">
        <f t="shared" si="0"/>
        <v>0.87193900825407822</v>
      </c>
      <c r="M70" s="5">
        <f t="shared" si="1"/>
        <v>0.87193900825407822</v>
      </c>
      <c r="O70" s="5">
        <v>1</v>
      </c>
    </row>
    <row r="71" spans="10:15" ht="20.100000000000001" customHeight="1">
      <c r="J71" s="5">
        <v>64</v>
      </c>
      <c r="K71" s="5">
        <f t="shared" si="2"/>
        <v>64</v>
      </c>
      <c r="L71" s="6">
        <f t="shared" si="0"/>
        <v>0.87468965915462249</v>
      </c>
      <c r="M71" s="5">
        <f t="shared" si="1"/>
        <v>0.87468965915462249</v>
      </c>
      <c r="O71" s="5">
        <v>1</v>
      </c>
    </row>
    <row r="72" spans="10:15" ht="20.100000000000001" customHeight="1">
      <c r="J72" s="5">
        <v>65</v>
      </c>
      <c r="K72" s="5">
        <f t="shared" si="2"/>
        <v>65</v>
      </c>
      <c r="L72" s="6">
        <f t="shared" ref="L72:L135" si="4">(K72/125)^(0.2)</f>
        <v>0.87740613898632569</v>
      </c>
      <c r="M72" s="5">
        <f t="shared" ref="M72:M131" si="5">IF(J72&lt;125,L72,"")</f>
        <v>0.87740613898632569</v>
      </c>
      <c r="O72" s="5">
        <v>1</v>
      </c>
    </row>
    <row r="73" spans="10:15" ht="20.100000000000001" customHeight="1">
      <c r="J73" s="5">
        <v>66</v>
      </c>
      <c r="K73" s="5">
        <f t="shared" ref="K73:K136" si="6">K72+1</f>
        <v>66</v>
      </c>
      <c r="L73" s="6">
        <f t="shared" si="4"/>
        <v>0.88008938829976224</v>
      </c>
      <c r="M73" s="5">
        <f t="shared" si="5"/>
        <v>0.88008938829976224</v>
      </c>
      <c r="O73" s="5">
        <v>1</v>
      </c>
    </row>
    <row r="74" spans="10:15" ht="20.100000000000001" customHeight="1">
      <c r="J74" s="5">
        <v>67</v>
      </c>
      <c r="K74" s="5">
        <f t="shared" si="6"/>
        <v>67</v>
      </c>
      <c r="L74" s="6">
        <f t="shared" si="4"/>
        <v>0.88274030798024206</v>
      </c>
      <c r="M74" s="5">
        <f t="shared" si="5"/>
        <v>0.88274030798024206</v>
      </c>
      <c r="O74" s="5">
        <v>1</v>
      </c>
    </row>
    <row r="75" spans="10:15" ht="20.100000000000001" customHeight="1">
      <c r="J75" s="5">
        <v>68</v>
      </c>
      <c r="K75" s="5">
        <f t="shared" si="6"/>
        <v>68</v>
      </c>
      <c r="L75" s="6">
        <f t="shared" si="4"/>
        <v>0.88535976148437423</v>
      </c>
      <c r="M75" s="5">
        <f t="shared" si="5"/>
        <v>0.88535976148437423</v>
      </c>
      <c r="O75" s="5">
        <v>1</v>
      </c>
    </row>
    <row r="76" spans="10:15" ht="20.100000000000001" customHeight="1">
      <c r="J76" s="5">
        <v>69</v>
      </c>
      <c r="K76" s="5">
        <f t="shared" si="6"/>
        <v>69</v>
      </c>
      <c r="L76" s="6">
        <f t="shared" si="4"/>
        <v>0.88794857691965912</v>
      </c>
      <c r="M76" s="5">
        <f t="shared" si="5"/>
        <v>0.88794857691965912</v>
      </c>
      <c r="O76" s="5">
        <v>1</v>
      </c>
    </row>
    <row r="77" spans="10:15" ht="20.100000000000001" customHeight="1">
      <c r="J77" s="5">
        <v>70</v>
      </c>
      <c r="K77" s="5">
        <f t="shared" si="6"/>
        <v>70</v>
      </c>
      <c r="L77" s="6">
        <f t="shared" si="4"/>
        <v>0.89050754898022877</v>
      </c>
      <c r="M77" s="5">
        <f t="shared" si="5"/>
        <v>0.89050754898022877</v>
      </c>
      <c r="O77" s="5">
        <v>1</v>
      </c>
    </row>
    <row r="78" spans="10:15" ht="20.100000000000001" customHeight="1">
      <c r="J78" s="5">
        <v>71</v>
      </c>
      <c r="K78" s="5">
        <f t="shared" si="6"/>
        <v>71</v>
      </c>
      <c r="L78" s="6">
        <f t="shared" si="4"/>
        <v>0.89303744075058866</v>
      </c>
      <c r="M78" s="5">
        <f t="shared" si="5"/>
        <v>0.89303744075058866</v>
      </c>
      <c r="O78" s="5">
        <v>1</v>
      </c>
    </row>
    <row r="79" spans="10:15" ht="20.100000000000001" customHeight="1">
      <c r="J79" s="5">
        <v>72</v>
      </c>
      <c r="K79" s="5">
        <f t="shared" si="6"/>
        <v>72</v>
      </c>
      <c r="L79" s="6">
        <f t="shared" si="4"/>
        <v>0.89553898538808607</v>
      </c>
      <c r="M79" s="5">
        <f t="shared" si="5"/>
        <v>0.89553898538808607</v>
      </c>
      <c r="O79" s="5">
        <v>1</v>
      </c>
    </row>
    <row r="80" spans="10:15" ht="20.100000000000001" customHeight="1">
      <c r="J80" s="5">
        <v>73</v>
      </c>
      <c r="K80" s="5">
        <f t="shared" si="6"/>
        <v>73</v>
      </c>
      <c r="L80" s="6">
        <f t="shared" si="4"/>
        <v>0.89801288769381993</v>
      </c>
      <c r="M80" s="5">
        <f t="shared" si="5"/>
        <v>0.89801288769381993</v>
      </c>
      <c r="O80" s="5">
        <v>1</v>
      </c>
    </row>
    <row r="81" spans="10:15" ht="20.100000000000001" customHeight="1">
      <c r="J81" s="5">
        <v>74</v>
      </c>
      <c r="K81" s="5">
        <f t="shared" si="6"/>
        <v>74</v>
      </c>
      <c r="L81" s="6">
        <f t="shared" si="4"/>
        <v>0.90045982558080984</v>
      </c>
      <c r="M81" s="5">
        <f t="shared" si="5"/>
        <v>0.90045982558080984</v>
      </c>
      <c r="O81" s="5">
        <v>1</v>
      </c>
    </row>
    <row r="82" spans="10:15" ht="20.100000000000001" customHeight="1">
      <c r="J82" s="5">
        <v>75</v>
      </c>
      <c r="K82" s="5">
        <f t="shared" si="6"/>
        <v>75</v>
      </c>
      <c r="L82" s="6">
        <f t="shared" si="4"/>
        <v>0.90288045144743423</v>
      </c>
      <c r="M82" s="5">
        <f t="shared" si="5"/>
        <v>0.90288045144743423</v>
      </c>
      <c r="O82" s="5">
        <v>1</v>
      </c>
    </row>
    <row r="83" spans="10:15" ht="20.100000000000001" customHeight="1">
      <c r="J83" s="5">
        <v>76</v>
      </c>
      <c r="K83" s="5">
        <f t="shared" si="6"/>
        <v>76</v>
      </c>
      <c r="L83" s="6">
        <f t="shared" si="4"/>
        <v>0.905275393463426</v>
      </c>
      <c r="M83" s="5">
        <f t="shared" si="5"/>
        <v>0.905275393463426</v>
      </c>
      <c r="O83" s="5">
        <v>1</v>
      </c>
    </row>
    <row r="84" spans="10:15" ht="20.100000000000001" customHeight="1">
      <c r="J84" s="5">
        <v>77</v>
      </c>
      <c r="K84" s="5">
        <f t="shared" si="6"/>
        <v>77</v>
      </c>
      <c r="L84" s="6">
        <f t="shared" si="4"/>
        <v>0.90764525677506291</v>
      </c>
      <c r="M84" s="5">
        <f t="shared" si="5"/>
        <v>0.90764525677506291</v>
      </c>
      <c r="O84" s="5">
        <v>1</v>
      </c>
    </row>
    <row r="85" spans="10:15" ht="20.100000000000001" customHeight="1">
      <c r="J85" s="5">
        <v>78</v>
      </c>
      <c r="K85" s="5">
        <f t="shared" si="6"/>
        <v>78</v>
      </c>
      <c r="L85" s="6">
        <f t="shared" si="4"/>
        <v>0.90999062463561209</v>
      </c>
      <c r="M85" s="5">
        <f t="shared" si="5"/>
        <v>0.90999062463561209</v>
      </c>
      <c r="O85" s="5">
        <v>1</v>
      </c>
    </row>
    <row r="86" spans="10:15" ht="20.100000000000001" customHeight="1">
      <c r="J86" s="5">
        <v>79</v>
      </c>
      <c r="K86" s="5">
        <f t="shared" si="6"/>
        <v>79</v>
      </c>
      <c r="L86" s="6">
        <f t="shared" si="4"/>
        <v>0.91231205946655503</v>
      </c>
      <c r="M86" s="5">
        <f t="shared" si="5"/>
        <v>0.91231205946655503</v>
      </c>
      <c r="O86" s="5">
        <v>1</v>
      </c>
    </row>
    <row r="87" spans="10:15" ht="20.100000000000001" customHeight="1">
      <c r="J87" s="5">
        <v>80</v>
      </c>
      <c r="K87" s="5">
        <f t="shared" si="6"/>
        <v>80</v>
      </c>
      <c r="L87" s="6">
        <f t="shared" si="4"/>
        <v>0.91461010385465269</v>
      </c>
      <c r="M87" s="5">
        <f t="shared" si="5"/>
        <v>0.91461010385465269</v>
      </c>
      <c r="O87" s="5">
        <v>1</v>
      </c>
    </row>
    <row r="88" spans="10:15" ht="20.100000000000001" customHeight="1">
      <c r="J88" s="5">
        <v>81</v>
      </c>
      <c r="K88" s="5">
        <f t="shared" si="6"/>
        <v>81</v>
      </c>
      <c r="L88" s="6">
        <f t="shared" si="4"/>
        <v>0.91688528148947923</v>
      </c>
      <c r="M88" s="5">
        <f t="shared" si="5"/>
        <v>0.91688528148947923</v>
      </c>
      <c r="O88" s="5">
        <v>1</v>
      </c>
    </row>
    <row r="89" spans="10:15" ht="20.100000000000001" customHeight="1">
      <c r="J89" s="5">
        <v>82</v>
      </c>
      <c r="K89" s="5">
        <f t="shared" si="6"/>
        <v>82</v>
      </c>
      <c r="L89" s="6">
        <f t="shared" si="4"/>
        <v>0.91913809804566526</v>
      </c>
      <c r="M89" s="5">
        <f t="shared" si="5"/>
        <v>0.91913809804566526</v>
      </c>
      <c r="O89" s="5">
        <v>1</v>
      </c>
    </row>
    <row r="90" spans="10:15" ht="20.100000000000001" customHeight="1">
      <c r="J90" s="5">
        <v>83</v>
      </c>
      <c r="K90" s="5">
        <f t="shared" si="6"/>
        <v>83</v>
      </c>
      <c r="L90" s="6">
        <f t="shared" si="4"/>
        <v>0.92136904201374437</v>
      </c>
      <c r="M90" s="5">
        <f t="shared" si="5"/>
        <v>0.92136904201374437</v>
      </c>
      <c r="O90" s="5">
        <v>1</v>
      </c>
    </row>
    <row r="91" spans="10:15" ht="20.100000000000001" customHeight="1">
      <c r="J91" s="5">
        <v>84</v>
      </c>
      <c r="K91" s="5">
        <f t="shared" si="6"/>
        <v>84</v>
      </c>
      <c r="L91" s="6">
        <f t="shared" si="4"/>
        <v>0.92357858548317684</v>
      </c>
      <c r="M91" s="5">
        <f t="shared" si="5"/>
        <v>0.92357858548317684</v>
      </c>
      <c r="O91" s="5">
        <v>1</v>
      </c>
    </row>
    <row r="92" spans="10:15" ht="20.100000000000001" customHeight="1">
      <c r="J92" s="5">
        <v>85</v>
      </c>
      <c r="K92" s="5">
        <f t="shared" si="6"/>
        <v>85</v>
      </c>
      <c r="L92" s="6">
        <f t="shared" si="4"/>
        <v>0.92576718488083742</v>
      </c>
      <c r="M92" s="5">
        <f t="shared" si="5"/>
        <v>0.92576718488083742</v>
      </c>
      <c r="O92" s="5">
        <v>1</v>
      </c>
    </row>
    <row r="93" spans="10:15" ht="20.100000000000001" customHeight="1">
      <c r="J93" s="5">
        <v>86</v>
      </c>
      <c r="K93" s="5">
        <f t="shared" si="6"/>
        <v>86</v>
      </c>
      <c r="L93" s="6">
        <f t="shared" si="4"/>
        <v>0.92793528166799266</v>
      </c>
      <c r="M93" s="5">
        <f t="shared" si="5"/>
        <v>0.92793528166799266</v>
      </c>
      <c r="O93" s="5">
        <v>1</v>
      </c>
    </row>
    <row r="94" spans="10:15" ht="20.100000000000001" customHeight="1">
      <c r="J94" s="5">
        <v>87</v>
      </c>
      <c r="K94" s="5">
        <f t="shared" si="6"/>
        <v>87</v>
      </c>
      <c r="L94" s="6">
        <f t="shared" si="4"/>
        <v>0.93008330299855335</v>
      </c>
      <c r="M94" s="5">
        <f t="shared" si="5"/>
        <v>0.93008330299855335</v>
      </c>
      <c r="O94" s="5">
        <v>1</v>
      </c>
    </row>
    <row r="95" spans="10:15" ht="20.100000000000001" customHeight="1">
      <c r="J95" s="5">
        <v>88</v>
      </c>
      <c r="K95" s="5">
        <f t="shared" si="6"/>
        <v>88</v>
      </c>
      <c r="L95" s="6">
        <f t="shared" si="4"/>
        <v>0.93221166234117381</v>
      </c>
      <c r="M95" s="5">
        <f t="shared" si="5"/>
        <v>0.93221166234117381</v>
      </c>
      <c r="O95" s="5">
        <v>1</v>
      </c>
    </row>
    <row r="96" spans="10:15" ht="20.100000000000001" customHeight="1">
      <c r="J96" s="5">
        <v>89</v>
      </c>
      <c r="K96" s="5">
        <f t="shared" si="6"/>
        <v>89</v>
      </c>
      <c r="L96" s="6">
        <f t="shared" si="4"/>
        <v>0.93432076006756881</v>
      </c>
      <c r="M96" s="5">
        <f t="shared" si="5"/>
        <v>0.93432076006756881</v>
      </c>
      <c r="O96" s="5">
        <v>1</v>
      </c>
    </row>
    <row r="97" spans="10:15" ht="20.100000000000001" customHeight="1">
      <c r="J97" s="5">
        <v>90</v>
      </c>
      <c r="K97" s="5">
        <f t="shared" si="6"/>
        <v>90</v>
      </c>
      <c r="L97" s="6">
        <f t="shared" si="4"/>
        <v>0.93641098400924105</v>
      </c>
      <c r="M97" s="5">
        <f t="shared" si="5"/>
        <v>0.93641098400924105</v>
      </c>
      <c r="O97" s="5">
        <v>1</v>
      </c>
    </row>
    <row r="98" spans="10:15" ht="20.100000000000001" customHeight="1">
      <c r="J98" s="5">
        <v>91</v>
      </c>
      <c r="K98" s="5">
        <f t="shared" si="6"/>
        <v>91</v>
      </c>
      <c r="L98" s="6">
        <f t="shared" si="4"/>
        <v>0.93848270998464578</v>
      </c>
      <c r="M98" s="5">
        <f t="shared" si="5"/>
        <v>0.93848270998464578</v>
      </c>
      <c r="O98" s="5">
        <v>1</v>
      </c>
    </row>
    <row r="99" spans="10:15" ht="20.100000000000001" customHeight="1">
      <c r="J99" s="5">
        <v>92</v>
      </c>
      <c r="K99" s="5">
        <f t="shared" si="6"/>
        <v>92</v>
      </c>
      <c r="L99" s="6">
        <f t="shared" si="4"/>
        <v>0.94053630229866803</v>
      </c>
      <c r="M99" s="5">
        <f t="shared" si="5"/>
        <v>0.94053630229866803</v>
      </c>
      <c r="O99" s="5">
        <v>1</v>
      </c>
    </row>
    <row r="100" spans="10:15" ht="20.100000000000001" customHeight="1">
      <c r="J100" s="5">
        <v>93</v>
      </c>
      <c r="K100" s="5">
        <f t="shared" si="6"/>
        <v>93</v>
      </c>
      <c r="L100" s="6">
        <f t="shared" si="4"/>
        <v>0.94257211421615195</v>
      </c>
      <c r="M100" s="5">
        <f t="shared" si="5"/>
        <v>0.94257211421615195</v>
      </c>
      <c r="O100" s="5">
        <v>1</v>
      </c>
    </row>
    <row r="101" spans="10:15" ht="20.100000000000001" customHeight="1">
      <c r="J101" s="5">
        <v>94</v>
      </c>
      <c r="K101" s="5">
        <f t="shared" si="6"/>
        <v>94</v>
      </c>
      <c r="L101" s="6">
        <f t="shared" si="4"/>
        <v>0.9445904884110925</v>
      </c>
      <c r="M101" s="5">
        <f t="shared" si="5"/>
        <v>0.9445904884110925</v>
      </c>
      <c r="O101" s="5">
        <v>1</v>
      </c>
    </row>
    <row r="102" spans="10:15" ht="20.100000000000001" customHeight="1">
      <c r="J102" s="5">
        <v>95</v>
      </c>
      <c r="K102" s="5">
        <f t="shared" si="6"/>
        <v>95</v>
      </c>
      <c r="L102" s="6">
        <f t="shared" si="4"/>
        <v>0.94659175739298562</v>
      </c>
      <c r="M102" s="5">
        <f t="shared" si="5"/>
        <v>0.94659175739298562</v>
      </c>
      <c r="O102" s="5">
        <v>1</v>
      </c>
    </row>
    <row r="103" spans="10:15" ht="20.100000000000001" customHeight="1">
      <c r="J103" s="5">
        <v>96</v>
      </c>
      <c r="K103" s="5">
        <f t="shared" si="6"/>
        <v>96</v>
      </c>
      <c r="L103" s="6">
        <f t="shared" si="4"/>
        <v>0.94857624391172468</v>
      </c>
      <c r="M103" s="5">
        <f t="shared" si="5"/>
        <v>0.94857624391172468</v>
      </c>
      <c r="O103" s="5">
        <v>1</v>
      </c>
    </row>
    <row r="104" spans="10:15" ht="20.100000000000001" customHeight="1">
      <c r="J104" s="5">
        <v>97</v>
      </c>
      <c r="K104" s="5">
        <f t="shared" si="6"/>
        <v>97</v>
      </c>
      <c r="L104" s="6">
        <f t="shared" si="4"/>
        <v>0.95054426134233616</v>
      </c>
      <c r="M104" s="5">
        <f t="shared" si="5"/>
        <v>0.95054426134233616</v>
      </c>
      <c r="O104" s="5">
        <v>1</v>
      </c>
    </row>
    <row r="105" spans="10:15" ht="20.100000000000001" customHeight="1">
      <c r="J105" s="5">
        <v>98</v>
      </c>
      <c r="K105" s="5">
        <f t="shared" si="6"/>
        <v>98</v>
      </c>
      <c r="L105" s="6">
        <f t="shared" si="4"/>
        <v>0.95249611405075263</v>
      </c>
      <c r="M105" s="5">
        <f t="shared" si="5"/>
        <v>0.95249611405075263</v>
      </c>
      <c r="O105" s="5">
        <v>1</v>
      </c>
    </row>
    <row r="106" spans="10:15" ht="20.100000000000001" customHeight="1">
      <c r="J106" s="5">
        <v>99</v>
      </c>
      <c r="K106" s="5">
        <f t="shared" si="6"/>
        <v>99</v>
      </c>
      <c r="L106" s="6">
        <f t="shared" si="4"/>
        <v>0.95443209774174231</v>
      </c>
      <c r="M106" s="5">
        <f t="shared" si="5"/>
        <v>0.95443209774174231</v>
      </c>
      <c r="O106" s="5">
        <v>1</v>
      </c>
    </row>
    <row r="107" spans="10:15" ht="20.100000000000001" customHeight="1">
      <c r="J107" s="5">
        <v>100</v>
      </c>
      <c r="K107" s="5">
        <f t="shared" si="6"/>
        <v>100</v>
      </c>
      <c r="L107" s="6">
        <f t="shared" si="4"/>
        <v>0.956352499790037</v>
      </c>
      <c r="M107" s="5">
        <f t="shared" si="5"/>
        <v>0.956352499790037</v>
      </c>
      <c r="O107" s="5">
        <v>1</v>
      </c>
    </row>
    <row r="108" spans="10:15" ht="20.100000000000001" customHeight="1">
      <c r="J108" s="5">
        <v>101</v>
      </c>
      <c r="K108" s="5">
        <f t="shared" si="6"/>
        <v>101</v>
      </c>
      <c r="L108" s="6">
        <f t="shared" si="4"/>
        <v>0.95825759955562706</v>
      </c>
      <c r="M108" s="5">
        <f t="shared" si="5"/>
        <v>0.95825759955562706</v>
      </c>
      <c r="O108" s="5">
        <v>1</v>
      </c>
    </row>
    <row r="109" spans="10:15" ht="20.100000000000001" customHeight="1">
      <c r="J109" s="5">
        <v>102</v>
      </c>
      <c r="K109" s="5">
        <f t="shared" si="6"/>
        <v>102</v>
      </c>
      <c r="L109" s="6">
        <f t="shared" si="4"/>
        <v>0.96014766868413126</v>
      </c>
      <c r="M109" s="5">
        <f t="shared" si="5"/>
        <v>0.96014766868413126</v>
      </c>
      <c r="O109" s="5">
        <v>1</v>
      </c>
    </row>
    <row r="110" spans="10:15" ht="20.100000000000001" customHeight="1">
      <c r="J110" s="5">
        <v>103</v>
      </c>
      <c r="K110" s="5">
        <f t="shared" si="6"/>
        <v>103</v>
      </c>
      <c r="L110" s="6">
        <f t="shared" si="4"/>
        <v>0.96202297139308546</v>
      </c>
      <c r="M110" s="5">
        <f t="shared" si="5"/>
        <v>0.96202297139308546</v>
      </c>
      <c r="O110" s="5">
        <v>1</v>
      </c>
    </row>
    <row r="111" spans="10:15" ht="20.100000000000001" customHeight="1">
      <c r="J111" s="5">
        <v>104</v>
      </c>
      <c r="K111" s="5">
        <f t="shared" si="6"/>
        <v>104</v>
      </c>
      <c r="L111" s="6">
        <f t="shared" si="4"/>
        <v>0.96388376474494097</v>
      </c>
      <c r="M111" s="5">
        <f t="shared" si="5"/>
        <v>0.96388376474494097</v>
      </c>
      <c r="O111" s="5">
        <v>1</v>
      </c>
    </row>
    <row r="112" spans="10:15" ht="20.100000000000001" customHeight="1">
      <c r="J112" s="5">
        <v>105</v>
      </c>
      <c r="K112" s="5">
        <f t="shared" si="6"/>
        <v>105</v>
      </c>
      <c r="L112" s="6">
        <f t="shared" si="4"/>
        <v>0.96573029890750994</v>
      </c>
      <c r="M112" s="5">
        <f t="shared" si="5"/>
        <v>0.96573029890750994</v>
      </c>
      <c r="O112" s="5">
        <v>1</v>
      </c>
    </row>
    <row r="113" spans="10:15" ht="20.100000000000001" customHeight="1">
      <c r="J113" s="5">
        <v>106</v>
      </c>
      <c r="K113" s="5">
        <f t="shared" si="6"/>
        <v>106</v>
      </c>
      <c r="L113" s="6">
        <f t="shared" si="4"/>
        <v>0.96756281740255012</v>
      </c>
      <c r="M113" s="5">
        <f t="shared" si="5"/>
        <v>0.96756281740255012</v>
      </c>
      <c r="O113" s="5">
        <v>1</v>
      </c>
    </row>
    <row r="114" spans="10:15" ht="20.100000000000001" customHeight="1">
      <c r="J114" s="5">
        <v>107</v>
      </c>
      <c r="K114" s="5">
        <f t="shared" si="6"/>
        <v>107</v>
      </c>
      <c r="L114" s="6">
        <f t="shared" si="4"/>
        <v>0.96938155734313358</v>
      </c>
      <c r="M114" s="5">
        <f t="shared" si="5"/>
        <v>0.96938155734313358</v>
      </c>
      <c r="O114" s="5">
        <v>1</v>
      </c>
    </row>
    <row r="115" spans="10:15" ht="20.100000000000001" customHeight="1">
      <c r="J115" s="5">
        <v>108</v>
      </c>
      <c r="K115" s="5">
        <f t="shared" si="6"/>
        <v>108</v>
      </c>
      <c r="L115" s="6">
        <f t="shared" si="4"/>
        <v>0.97118674966040763</v>
      </c>
      <c r="M115" s="5">
        <f t="shared" si="5"/>
        <v>0.97118674966040763</v>
      </c>
      <c r="O115" s="5">
        <v>1</v>
      </c>
    </row>
    <row r="116" spans="10:15" ht="20.100000000000001" customHeight="1">
      <c r="J116" s="5">
        <v>109</v>
      </c>
      <c r="K116" s="5">
        <f t="shared" si="6"/>
        <v>109</v>
      </c>
      <c r="L116" s="6">
        <f t="shared" si="4"/>
        <v>0.97297861932031271</v>
      </c>
      <c r="M116" s="5">
        <f t="shared" si="5"/>
        <v>0.97297861932031271</v>
      </c>
      <c r="O116" s="5">
        <v>1</v>
      </c>
    </row>
    <row r="117" spans="10:15" ht="20.100000000000001" customHeight="1">
      <c r="J117" s="5">
        <v>110</v>
      </c>
      <c r="K117" s="5">
        <f t="shared" si="6"/>
        <v>110</v>
      </c>
      <c r="L117" s="6">
        <f t="shared" si="4"/>
        <v>0.97475738553079205</v>
      </c>
      <c r="M117" s="5">
        <f t="shared" si="5"/>
        <v>0.97475738553079205</v>
      </c>
      <c r="O117" s="5">
        <v>1</v>
      </c>
    </row>
    <row r="118" spans="10:15" ht="20.100000000000001" customHeight="1">
      <c r="J118" s="5">
        <v>111</v>
      </c>
      <c r="K118" s="5">
        <f t="shared" si="6"/>
        <v>111</v>
      </c>
      <c r="L118" s="6">
        <f t="shared" si="4"/>
        <v>0.97652326193999162</v>
      </c>
      <c r="M118" s="5">
        <f t="shared" si="5"/>
        <v>0.97652326193999162</v>
      </c>
      <c r="O118" s="5">
        <v>1</v>
      </c>
    </row>
    <row r="119" spans="10:15" ht="20.100000000000001" customHeight="1">
      <c r="J119" s="5">
        <v>112</v>
      </c>
      <c r="K119" s="5">
        <f t="shared" si="6"/>
        <v>112</v>
      </c>
      <c r="L119" s="6">
        <f t="shared" si="4"/>
        <v>0.97827645682591935</v>
      </c>
      <c r="M119" s="5">
        <f t="shared" si="5"/>
        <v>0.97827645682591935</v>
      </c>
      <c r="O119" s="5">
        <v>1</v>
      </c>
    </row>
    <row r="120" spans="10:15" ht="20.100000000000001" customHeight="1">
      <c r="J120" s="5">
        <v>113</v>
      </c>
      <c r="K120" s="5">
        <f t="shared" si="6"/>
        <v>113</v>
      </c>
      <c r="L120" s="6">
        <f t="shared" si="4"/>
        <v>0.98001717327800519</v>
      </c>
      <c r="M120" s="5">
        <f t="shared" si="5"/>
        <v>0.98001717327800519</v>
      </c>
      <c r="O120" s="5">
        <v>1</v>
      </c>
    </row>
    <row r="121" spans="10:15" ht="20.100000000000001" customHeight="1">
      <c r="J121" s="5">
        <v>114</v>
      </c>
      <c r="K121" s="5">
        <f t="shared" si="6"/>
        <v>114</v>
      </c>
      <c r="L121" s="6">
        <f t="shared" si="4"/>
        <v>0.9817456093709751</v>
      </c>
      <c r="M121" s="5">
        <f t="shared" si="5"/>
        <v>0.9817456093709751</v>
      </c>
      <c r="O121" s="5">
        <v>1</v>
      </c>
    </row>
    <row r="122" spans="10:15" ht="20.100000000000001" customHeight="1">
      <c r="J122" s="5">
        <v>115</v>
      </c>
      <c r="K122" s="5">
        <f t="shared" si="6"/>
        <v>115</v>
      </c>
      <c r="L122" s="6">
        <f t="shared" si="4"/>
        <v>0.9834619583314298</v>
      </c>
      <c r="M122" s="5">
        <f t="shared" si="5"/>
        <v>0.9834619583314298</v>
      </c>
      <c r="O122" s="5">
        <v>1</v>
      </c>
    </row>
    <row r="123" spans="10:15" ht="20.100000000000001" customHeight="1">
      <c r="J123" s="5">
        <v>116</v>
      </c>
      <c r="K123" s="5">
        <f t="shared" si="6"/>
        <v>116</v>
      </c>
      <c r="L123" s="6">
        <f t="shared" si="4"/>
        <v>0.98516640869749394</v>
      </c>
      <c r="M123" s="5">
        <f t="shared" si="5"/>
        <v>0.98516640869749394</v>
      </c>
      <c r="O123" s="5">
        <v>1</v>
      </c>
    </row>
    <row r="124" spans="10:15" ht="20.100000000000001" customHeight="1">
      <c r="J124" s="5">
        <v>117</v>
      </c>
      <c r="K124" s="5">
        <f t="shared" si="6"/>
        <v>117</v>
      </c>
      <c r="L124" s="6">
        <f t="shared" si="4"/>
        <v>0.98685914447188239</v>
      </c>
      <c r="M124" s="5">
        <f t="shared" si="5"/>
        <v>0.98685914447188239</v>
      </c>
      <c r="O124" s="5">
        <v>1</v>
      </c>
    </row>
    <row r="125" spans="10:15" ht="20.100000000000001" customHeight="1">
      <c r="J125" s="5">
        <v>118</v>
      </c>
      <c r="K125" s="5">
        <f t="shared" si="6"/>
        <v>118</v>
      </c>
      <c r="L125" s="6">
        <f t="shared" si="4"/>
        <v>0.98854034526870693</v>
      </c>
      <c r="M125" s="5">
        <f t="shared" si="5"/>
        <v>0.98854034526870693</v>
      </c>
      <c r="O125" s="5">
        <v>1</v>
      </c>
    </row>
    <row r="126" spans="10:15" ht="20.100000000000001" customHeight="1">
      <c r="J126" s="5">
        <v>119</v>
      </c>
      <c r="K126" s="5">
        <f t="shared" si="6"/>
        <v>119</v>
      </c>
      <c r="L126" s="6">
        <f t="shared" si="4"/>
        <v>0.99021018645433179</v>
      </c>
      <c r="M126" s="5">
        <f t="shared" si="5"/>
        <v>0.99021018645433179</v>
      </c>
      <c r="O126" s="5">
        <v>1</v>
      </c>
    </row>
    <row r="127" spans="10:15" ht="20.100000000000001" customHeight="1">
      <c r="J127" s="5">
        <v>120</v>
      </c>
      <c r="K127" s="5">
        <f t="shared" si="6"/>
        <v>120</v>
      </c>
      <c r="L127" s="6">
        <f t="shared" si="4"/>
        <v>0.99186883928256631</v>
      </c>
      <c r="M127" s="5">
        <f t="shared" si="5"/>
        <v>0.99186883928256631</v>
      </c>
      <c r="O127" s="5">
        <v>1</v>
      </c>
    </row>
    <row r="128" spans="10:15" ht="20.100000000000001" customHeight="1">
      <c r="J128" s="5">
        <v>121</v>
      </c>
      <c r="K128" s="5">
        <f t="shared" si="6"/>
        <v>121</v>
      </c>
      <c r="L128" s="6">
        <f t="shared" si="4"/>
        <v>0.99351647102446727</v>
      </c>
      <c r="M128" s="5">
        <f t="shared" si="5"/>
        <v>0.99351647102446727</v>
      </c>
      <c r="O128" s="5">
        <v>1</v>
      </c>
    </row>
    <row r="129" spans="10:15" ht="20.100000000000001" customHeight="1">
      <c r="J129" s="5">
        <v>122</v>
      </c>
      <c r="K129" s="5">
        <f t="shared" si="6"/>
        <v>122</v>
      </c>
      <c r="L129" s="6">
        <f t="shared" si="4"/>
        <v>0.99515324509300962</v>
      </c>
      <c r="M129" s="5">
        <f t="shared" si="5"/>
        <v>0.99515324509300962</v>
      </c>
      <c r="O129" s="5">
        <v>1</v>
      </c>
    </row>
    <row r="130" spans="10:15" ht="20.100000000000001" customHeight="1">
      <c r="J130" s="5">
        <v>123</v>
      </c>
      <c r="K130" s="5">
        <f t="shared" si="6"/>
        <v>123</v>
      </c>
      <c r="L130" s="6">
        <f t="shared" si="4"/>
        <v>0.99677932116286661</v>
      </c>
      <c r="M130" s="5">
        <f t="shared" si="5"/>
        <v>0.99677932116286661</v>
      </c>
      <c r="O130" s="5">
        <v>1</v>
      </c>
    </row>
    <row r="131" spans="10:15" ht="20.100000000000001" customHeight="1">
      <c r="J131" s="5">
        <v>124</v>
      </c>
      <c r="K131" s="5">
        <f t="shared" si="6"/>
        <v>124</v>
      </c>
      <c r="L131" s="6">
        <f t="shared" si="4"/>
        <v>0.99839485528553229</v>
      </c>
      <c r="M131" s="5">
        <f t="shared" si="5"/>
        <v>0.99839485528553229</v>
      </c>
      <c r="O131" s="5">
        <v>1</v>
      </c>
    </row>
    <row r="132" spans="10:15" ht="20.100000000000001" customHeight="1">
      <c r="J132" s="5">
        <v>125</v>
      </c>
      <c r="K132" s="5">
        <f t="shared" si="6"/>
        <v>125</v>
      </c>
      <c r="L132" s="6">
        <f t="shared" si="4"/>
        <v>1</v>
      </c>
      <c r="N132" s="5">
        <f t="shared" ref="N132:N135" si="7">IF(J132&gt;=125,L132,"")</f>
        <v>1</v>
      </c>
      <c r="O132" s="5">
        <v>1</v>
      </c>
    </row>
    <row r="133" spans="10:15" ht="20.100000000000001" customHeight="1">
      <c r="J133" s="5">
        <v>126</v>
      </c>
      <c r="K133" s="5">
        <f t="shared" si="6"/>
        <v>126</v>
      </c>
      <c r="L133" s="6">
        <f t="shared" si="4"/>
        <v>1.0015949044392058</v>
      </c>
      <c r="N133" s="5">
        <f t="shared" si="7"/>
        <v>1.0015949044392058</v>
      </c>
      <c r="O133" s="5">
        <v>1</v>
      </c>
    </row>
    <row r="134" spans="10:15" ht="20.100000000000001" customHeight="1">
      <c r="J134" s="5">
        <v>127</v>
      </c>
      <c r="K134" s="5">
        <f t="shared" si="6"/>
        <v>127</v>
      </c>
      <c r="L134" s="6">
        <f t="shared" si="4"/>
        <v>1.0031797144324286</v>
      </c>
      <c r="N134" s="5">
        <f t="shared" si="7"/>
        <v>1.0031797144324286</v>
      </c>
      <c r="O134" s="5">
        <v>1</v>
      </c>
    </row>
    <row r="135" spans="10:15" ht="20.100000000000001" customHeight="1">
      <c r="J135" s="5">
        <v>128</v>
      </c>
      <c r="K135" s="5">
        <f t="shared" si="6"/>
        <v>128</v>
      </c>
      <c r="L135" s="6">
        <f t="shared" si="4"/>
        <v>1.0047545726038321</v>
      </c>
      <c r="N135" s="5">
        <f t="shared" si="7"/>
        <v>1.0047545726038321</v>
      </c>
      <c r="O135" s="5">
        <v>1</v>
      </c>
    </row>
    <row r="136" spans="10:15" ht="20.100000000000001" customHeight="1">
      <c r="J136" s="5">
        <v>129</v>
      </c>
      <c r="K136" s="5">
        <f t="shared" si="6"/>
        <v>129</v>
      </c>
      <c r="L136" s="6">
        <f t="shared" ref="L136:L199" si="8">(K136/125)^(0.2)</f>
        <v>1.0063196184673233</v>
      </c>
      <c r="N136" s="5">
        <f t="shared" ref="N136:N199" si="9">IF(J136&gt;=125,L136,"")</f>
        <v>1.0063196184673233</v>
      </c>
      <c r="O136" s="5">
        <v>1</v>
      </c>
    </row>
    <row r="137" spans="10:15" ht="20.100000000000001" customHeight="1">
      <c r="J137" s="5">
        <v>130</v>
      </c>
      <c r="K137" s="5">
        <f t="shared" ref="K137:K200" si="10">K136+1</f>
        <v>130</v>
      </c>
      <c r="L137" s="6">
        <f t="shared" si="8"/>
        <v>1.0078749885178921</v>
      </c>
      <c r="N137" s="5">
        <f t="shared" si="9"/>
        <v>1.0078749885178921</v>
      </c>
      <c r="O137" s="5">
        <v>1</v>
      </c>
    </row>
    <row r="138" spans="10:15" ht="20.100000000000001" customHeight="1">
      <c r="J138" s="5">
        <v>131</v>
      </c>
      <c r="K138" s="5">
        <f t="shared" si="10"/>
        <v>131</v>
      </c>
      <c r="L138" s="6">
        <f t="shared" si="8"/>
        <v>1.0094208163195881</v>
      </c>
      <c r="N138" s="5">
        <f t="shared" si="9"/>
        <v>1.0094208163195881</v>
      </c>
      <c r="O138" s="5">
        <v>1</v>
      </c>
    </row>
    <row r="139" spans="10:15" ht="20.100000000000001" customHeight="1">
      <c r="J139" s="5">
        <v>132</v>
      </c>
      <c r="K139" s="5">
        <f t="shared" si="10"/>
        <v>132</v>
      </c>
      <c r="L139" s="6">
        <f t="shared" si="8"/>
        <v>1.0109572325902838</v>
      </c>
      <c r="N139" s="5">
        <f t="shared" si="9"/>
        <v>1.0109572325902838</v>
      </c>
      <c r="O139" s="5">
        <v>1</v>
      </c>
    </row>
    <row r="140" spans="10:15" ht="20.100000000000001" customHeight="1">
      <c r="J140" s="5">
        <v>133</v>
      </c>
      <c r="K140" s="5">
        <f t="shared" si="10"/>
        <v>133</v>
      </c>
      <c r="L140" s="6">
        <f t="shared" si="8"/>
        <v>1.0124843652833646</v>
      </c>
      <c r="N140" s="5">
        <f t="shared" si="9"/>
        <v>1.0124843652833646</v>
      </c>
      <c r="O140" s="5">
        <v>1</v>
      </c>
    </row>
    <row r="141" spans="10:15" ht="20.100000000000001" customHeight="1">
      <c r="J141" s="5">
        <v>134</v>
      </c>
      <c r="K141" s="5">
        <f t="shared" si="10"/>
        <v>134</v>
      </c>
      <c r="L141" s="6">
        <f t="shared" si="8"/>
        <v>1.0140023396664801</v>
      </c>
      <c r="N141" s="5">
        <f t="shared" si="9"/>
        <v>1.0140023396664801</v>
      </c>
      <c r="O141" s="5">
        <v>1</v>
      </c>
    </row>
    <row r="142" spans="10:15" ht="20.100000000000001" customHeight="1">
      <c r="J142" s="5">
        <v>135</v>
      </c>
      <c r="K142" s="5">
        <f t="shared" si="10"/>
        <v>135</v>
      </c>
      <c r="L142" s="6">
        <f t="shared" si="8"/>
        <v>1.0155112783974816</v>
      </c>
      <c r="N142" s="5">
        <f t="shared" si="9"/>
        <v>1.0155112783974816</v>
      </c>
      <c r="O142" s="5">
        <v>1</v>
      </c>
    </row>
    <row r="143" spans="10:15" ht="20.100000000000001" customHeight="1">
      <c r="J143" s="5">
        <v>136</v>
      </c>
      <c r="K143" s="5">
        <f t="shared" si="10"/>
        <v>136</v>
      </c>
      <c r="L143" s="6">
        <f t="shared" si="8"/>
        <v>1.0170113015976678</v>
      </c>
      <c r="N143" s="5">
        <f t="shared" si="9"/>
        <v>1.0170113015976678</v>
      </c>
      <c r="O143" s="5">
        <v>1</v>
      </c>
    </row>
    <row r="144" spans="10:15" ht="20.100000000000001" customHeight="1">
      <c r="J144" s="5">
        <v>137</v>
      </c>
      <c r="K144" s="5">
        <f t="shared" si="10"/>
        <v>137</v>
      </c>
      <c r="L144" s="6">
        <f t="shared" si="8"/>
        <v>1.0185025269224541</v>
      </c>
      <c r="N144" s="5">
        <f t="shared" si="9"/>
        <v>1.0185025269224541</v>
      </c>
      <c r="O144" s="5">
        <v>1</v>
      </c>
    </row>
    <row r="145" spans="10:15" ht="20.100000000000001" customHeight="1">
      <c r="J145" s="5">
        <v>138</v>
      </c>
      <c r="K145" s="5">
        <f t="shared" si="10"/>
        <v>138</v>
      </c>
      <c r="L145" s="6">
        <f t="shared" si="8"/>
        <v>1.0199850696295707</v>
      </c>
      <c r="N145" s="5">
        <f t="shared" si="9"/>
        <v>1.0199850696295707</v>
      </c>
      <c r="O145" s="5">
        <v>1</v>
      </c>
    </row>
    <row r="146" spans="10:15" ht="20.100000000000001" customHeight="1">
      <c r="J146" s="5">
        <v>139</v>
      </c>
      <c r="K146" s="5">
        <f t="shared" si="10"/>
        <v>139</v>
      </c>
      <c r="L146" s="6">
        <f t="shared" si="8"/>
        <v>1.0214590426448973</v>
      </c>
      <c r="N146" s="5">
        <f t="shared" si="9"/>
        <v>1.0214590426448973</v>
      </c>
      <c r="O146" s="5">
        <v>1</v>
      </c>
    </row>
    <row r="147" spans="10:15" ht="20.100000000000001" customHeight="1">
      <c r="J147" s="5">
        <v>140</v>
      </c>
      <c r="K147" s="5">
        <f t="shared" si="10"/>
        <v>140</v>
      </c>
      <c r="L147" s="6">
        <f t="shared" si="8"/>
        <v>1.0229245566260303</v>
      </c>
      <c r="N147" s="5">
        <f t="shared" si="9"/>
        <v>1.0229245566260303</v>
      </c>
      <c r="O147" s="5">
        <v>1</v>
      </c>
    </row>
    <row r="148" spans="10:15" ht="20.100000000000001" customHeight="1">
      <c r="J148" s="5">
        <v>141</v>
      </c>
      <c r="K148" s="5">
        <f t="shared" si="10"/>
        <v>141</v>
      </c>
      <c r="L148" s="6">
        <f t="shared" si="8"/>
        <v>1.0243817200236767</v>
      </c>
      <c r="N148" s="5">
        <f t="shared" si="9"/>
        <v>1.0243817200236767</v>
      </c>
      <c r="O148" s="5">
        <v>1</v>
      </c>
    </row>
    <row r="149" spans="10:15" ht="20.100000000000001" customHeight="1">
      <c r="J149" s="5">
        <v>142</v>
      </c>
      <c r="K149" s="5">
        <f t="shared" si="10"/>
        <v>142</v>
      </c>
      <c r="L149" s="6">
        <f t="shared" si="8"/>
        <v>1.0258306391409633</v>
      </c>
      <c r="N149" s="5">
        <f t="shared" si="9"/>
        <v>1.0258306391409633</v>
      </c>
      <c r="O149" s="5">
        <v>1</v>
      </c>
    </row>
    <row r="150" spans="10:15" ht="20.100000000000001" customHeight="1">
      <c r="J150" s="5">
        <v>143</v>
      </c>
      <c r="K150" s="5">
        <f t="shared" si="10"/>
        <v>143</v>
      </c>
      <c r="L150" s="6">
        <f t="shared" si="8"/>
        <v>1.0272714181907472</v>
      </c>
      <c r="N150" s="5">
        <f t="shared" si="9"/>
        <v>1.0272714181907472</v>
      </c>
      <c r="O150" s="5">
        <v>1</v>
      </c>
    </row>
    <row r="151" spans="10:15" ht="20.100000000000001" customHeight="1">
      <c r="J151" s="5">
        <v>144</v>
      </c>
      <c r="K151" s="5">
        <f t="shared" si="10"/>
        <v>144</v>
      </c>
      <c r="L151" s="6">
        <f t="shared" si="8"/>
        <v>1.0287041593510082</v>
      </c>
      <c r="N151" s="5">
        <f t="shared" si="9"/>
        <v>1.0287041593510082</v>
      </c>
      <c r="O151" s="5">
        <v>1</v>
      </c>
    </row>
    <row r="152" spans="10:15" ht="20.100000000000001" customHeight="1">
      <c r="J152" s="5">
        <v>145</v>
      </c>
      <c r="K152" s="5">
        <f t="shared" si="10"/>
        <v>145</v>
      </c>
      <c r="L152" s="6">
        <f t="shared" si="8"/>
        <v>1.0301289628183989</v>
      </c>
      <c r="N152" s="5">
        <f t="shared" si="9"/>
        <v>1.0301289628183989</v>
      </c>
      <c r="O152" s="5">
        <v>1</v>
      </c>
    </row>
    <row r="153" spans="10:15" ht="20.100000000000001" customHeight="1">
      <c r="J153" s="5">
        <v>146</v>
      </c>
      <c r="K153" s="5">
        <f t="shared" si="10"/>
        <v>146</v>
      </c>
      <c r="L153" s="6">
        <f t="shared" si="8"/>
        <v>1.031545926860028</v>
      </c>
      <c r="N153" s="5">
        <f t="shared" si="9"/>
        <v>1.031545926860028</v>
      </c>
      <c r="O153" s="5">
        <v>1</v>
      </c>
    </row>
    <row r="154" spans="10:15" ht="20.100000000000001" customHeight="1">
      <c r="J154" s="5">
        <v>147</v>
      </c>
      <c r="K154" s="5">
        <f t="shared" si="10"/>
        <v>147</v>
      </c>
      <c r="L154" s="6">
        <f t="shared" si="8"/>
        <v>1.0329551478635448</v>
      </c>
      <c r="N154" s="5">
        <f t="shared" si="9"/>
        <v>1.0329551478635448</v>
      </c>
      <c r="O154" s="5">
        <v>1</v>
      </c>
    </row>
    <row r="155" spans="10:15" ht="20.100000000000001" customHeight="1">
      <c r="J155" s="5">
        <v>148</v>
      </c>
      <c r="K155" s="5">
        <f t="shared" si="10"/>
        <v>148</v>
      </c>
      <c r="L155" s="6">
        <f t="shared" si="8"/>
        <v>1.0343567203855932</v>
      </c>
      <c r="N155" s="5">
        <f t="shared" si="9"/>
        <v>1.0343567203855932</v>
      </c>
      <c r="O155" s="5">
        <v>1</v>
      </c>
    </row>
    <row r="156" spans="10:15" ht="20.100000000000001" customHeight="1">
      <c r="J156" s="5">
        <v>149</v>
      </c>
      <c r="K156" s="5">
        <f t="shared" si="10"/>
        <v>149</v>
      </c>
      <c r="L156" s="6">
        <f t="shared" si="8"/>
        <v>1.0357507371986987</v>
      </c>
      <c r="N156" s="5">
        <f t="shared" si="9"/>
        <v>1.0357507371986987</v>
      </c>
      <c r="O156" s="5">
        <v>1</v>
      </c>
    </row>
    <row r="157" spans="10:15" ht="20.100000000000001" customHeight="1">
      <c r="J157" s="5">
        <v>150</v>
      </c>
      <c r="K157" s="5">
        <f t="shared" si="10"/>
        <v>150</v>
      </c>
      <c r="L157" s="6">
        <f t="shared" si="8"/>
        <v>1.0371372893366482</v>
      </c>
      <c r="N157" s="5">
        <f t="shared" si="9"/>
        <v>1.0371372893366482</v>
      </c>
      <c r="O157" s="5">
        <v>1</v>
      </c>
    </row>
    <row r="158" spans="10:15" ht="20.100000000000001" customHeight="1">
      <c r="J158" s="5">
        <v>151</v>
      </c>
      <c r="K158" s="5">
        <f t="shared" si="10"/>
        <v>151</v>
      </c>
      <c r="L158" s="6">
        <f t="shared" si="8"/>
        <v>1.0385164661384214</v>
      </c>
      <c r="N158" s="5">
        <f t="shared" si="9"/>
        <v>1.0385164661384214</v>
      </c>
      <c r="O158" s="5">
        <v>1</v>
      </c>
    </row>
    <row r="159" spans="10:15" ht="20.100000000000001" customHeight="1">
      <c r="J159" s="5">
        <v>152</v>
      </c>
      <c r="K159" s="5">
        <f t="shared" si="10"/>
        <v>152</v>
      </c>
      <c r="L159" s="6">
        <f t="shared" si="8"/>
        <v>1.039888355290731</v>
      </c>
      <c r="N159" s="5">
        <f t="shared" si="9"/>
        <v>1.039888355290731</v>
      </c>
      <c r="O159" s="5">
        <v>1</v>
      </c>
    </row>
    <row r="160" spans="10:15" ht="20.100000000000001" customHeight="1">
      <c r="J160" s="5">
        <v>153</v>
      </c>
      <c r="K160" s="5">
        <f t="shared" si="10"/>
        <v>153</v>
      </c>
      <c r="L160" s="6">
        <f t="shared" si="8"/>
        <v>1.041253042869221</v>
      </c>
      <c r="N160" s="5">
        <f t="shared" si="9"/>
        <v>1.041253042869221</v>
      </c>
      <c r="O160" s="5">
        <v>1</v>
      </c>
    </row>
    <row r="161" spans="10:15" ht="20.100000000000001" customHeight="1">
      <c r="J161" s="5">
        <v>154</v>
      </c>
      <c r="K161" s="5">
        <f t="shared" si="10"/>
        <v>154</v>
      </c>
      <c r="L161" s="6">
        <f t="shared" si="8"/>
        <v>1.0426106133783763</v>
      </c>
      <c r="N161" s="5">
        <f t="shared" si="9"/>
        <v>1.0426106133783763</v>
      </c>
      <c r="O161" s="5">
        <v>1</v>
      </c>
    </row>
    <row r="162" spans="10:15" ht="20.100000000000001" customHeight="1">
      <c r="J162" s="5">
        <v>155</v>
      </c>
      <c r="K162" s="5">
        <f t="shared" si="10"/>
        <v>155</v>
      </c>
      <c r="L162" s="6">
        <f t="shared" si="8"/>
        <v>1.0439611497901928</v>
      </c>
      <c r="N162" s="5">
        <f t="shared" si="9"/>
        <v>1.0439611497901928</v>
      </c>
      <c r="O162" s="5">
        <v>1</v>
      </c>
    </row>
    <row r="163" spans="10:15" ht="20.100000000000001" customHeight="1">
      <c r="J163" s="5">
        <v>156</v>
      </c>
      <c r="K163" s="5">
        <f t="shared" si="10"/>
        <v>156</v>
      </c>
      <c r="L163" s="6">
        <f t="shared" si="8"/>
        <v>1.0453047335816521</v>
      </c>
      <c r="N163" s="5">
        <f t="shared" si="9"/>
        <v>1.0453047335816521</v>
      </c>
      <c r="O163" s="5">
        <v>1</v>
      </c>
    </row>
    <row r="164" spans="10:15" ht="20.100000000000001" customHeight="1">
      <c r="J164" s="5">
        <v>157</v>
      </c>
      <c r="K164" s="5">
        <f t="shared" si="10"/>
        <v>157</v>
      </c>
      <c r="L164" s="6">
        <f t="shared" si="8"/>
        <v>1.0466414447710448</v>
      </c>
      <c r="N164" s="5">
        <f t="shared" si="9"/>
        <v>1.0466414447710448</v>
      </c>
      <c r="O164" s="5">
        <v>1</v>
      </c>
    </row>
    <row r="165" spans="10:15" ht="20.100000000000001" customHeight="1">
      <c r="J165" s="5">
        <v>158</v>
      </c>
      <c r="K165" s="5">
        <f t="shared" si="10"/>
        <v>158</v>
      </c>
      <c r="L165" s="6">
        <f t="shared" si="8"/>
        <v>1.047971361953189</v>
      </c>
      <c r="N165" s="5">
        <f t="shared" si="9"/>
        <v>1.047971361953189</v>
      </c>
      <c r="O165" s="5">
        <v>1</v>
      </c>
    </row>
    <row r="166" spans="10:15" ht="20.100000000000001" customHeight="1">
      <c r="J166" s="5">
        <v>159</v>
      </c>
      <c r="K166" s="5">
        <f t="shared" si="10"/>
        <v>159</v>
      </c>
      <c r="L166" s="6">
        <f t="shared" si="8"/>
        <v>1.049294562333579</v>
      </c>
      <c r="N166" s="5">
        <f t="shared" si="9"/>
        <v>1.049294562333579</v>
      </c>
      <c r="O166" s="5">
        <v>1</v>
      </c>
    </row>
    <row r="167" spans="10:15" ht="20.100000000000001" customHeight="1">
      <c r="J167" s="5">
        <v>160</v>
      </c>
      <c r="K167" s="5">
        <f t="shared" si="10"/>
        <v>160</v>
      </c>
      <c r="L167" s="6">
        <f t="shared" si="8"/>
        <v>1.0506111217615068</v>
      </c>
      <c r="N167" s="5">
        <f t="shared" si="9"/>
        <v>1.0506111217615068</v>
      </c>
      <c r="O167" s="5">
        <v>1</v>
      </c>
    </row>
    <row r="168" spans="10:15" ht="20.100000000000001" customHeight="1">
      <c r="J168" s="5">
        <v>161</v>
      </c>
      <c r="K168" s="5">
        <f t="shared" si="10"/>
        <v>161</v>
      </c>
      <c r="L168" s="6">
        <f t="shared" si="8"/>
        <v>1.0519211147621925</v>
      </c>
      <c r="N168" s="5">
        <f t="shared" si="9"/>
        <v>1.0519211147621925</v>
      </c>
      <c r="O168" s="5">
        <v>1</v>
      </c>
    </row>
    <row r="169" spans="10:15" ht="20.100000000000001" customHeight="1">
      <c r="J169" s="5">
        <v>162</v>
      </c>
      <c r="K169" s="5">
        <f t="shared" si="10"/>
        <v>162</v>
      </c>
      <c r="L169" s="6">
        <f t="shared" si="8"/>
        <v>1.0532246145679582</v>
      </c>
      <c r="N169" s="5">
        <f t="shared" si="9"/>
        <v>1.0532246145679582</v>
      </c>
      <c r="O169" s="5">
        <v>1</v>
      </c>
    </row>
    <row r="170" spans="10:15" ht="20.100000000000001" customHeight="1">
      <c r="J170" s="5">
        <v>163</v>
      </c>
      <c r="K170" s="5">
        <f t="shared" si="10"/>
        <v>163</v>
      </c>
      <c r="L170" s="6">
        <f t="shared" si="8"/>
        <v>1.0545216931484813</v>
      </c>
      <c r="N170" s="5">
        <f t="shared" si="9"/>
        <v>1.0545216931484813</v>
      </c>
      <c r="O170" s="5">
        <v>1</v>
      </c>
    </row>
    <row r="171" spans="10:15" ht="20.100000000000001" customHeight="1">
      <c r="J171" s="5">
        <v>164</v>
      </c>
      <c r="K171" s="5">
        <f t="shared" si="10"/>
        <v>164</v>
      </c>
      <c r="L171" s="6">
        <f t="shared" si="8"/>
        <v>1.0558124212401592</v>
      </c>
      <c r="N171" s="5">
        <f t="shared" si="9"/>
        <v>1.0558124212401592</v>
      </c>
      <c r="O171" s="5">
        <v>1</v>
      </c>
    </row>
    <row r="172" spans="10:15" ht="20.100000000000001" customHeight="1">
      <c r="J172" s="5">
        <v>165</v>
      </c>
      <c r="K172" s="5">
        <f t="shared" si="10"/>
        <v>165</v>
      </c>
      <c r="L172" s="6">
        <f t="shared" si="8"/>
        <v>1.057096868374616</v>
      </c>
      <c r="N172" s="5">
        <f t="shared" si="9"/>
        <v>1.057096868374616</v>
      </c>
      <c r="O172" s="5">
        <v>1</v>
      </c>
    </row>
    <row r="173" spans="10:15" ht="20.100000000000001" customHeight="1">
      <c r="J173" s="5">
        <v>166</v>
      </c>
      <c r="K173" s="5">
        <f t="shared" si="10"/>
        <v>166</v>
      </c>
      <c r="L173" s="6">
        <f t="shared" si="8"/>
        <v>1.0583751029063821</v>
      </c>
      <c r="N173" s="5">
        <f t="shared" si="9"/>
        <v>1.0583751029063821</v>
      </c>
      <c r="O173" s="5">
        <v>1</v>
      </c>
    </row>
    <row r="174" spans="10:15" ht="20.100000000000001" customHeight="1">
      <c r="J174" s="5">
        <v>167</v>
      </c>
      <c r="K174" s="5">
        <f t="shared" si="10"/>
        <v>167</v>
      </c>
      <c r="L174" s="6">
        <f t="shared" si="8"/>
        <v>1.0596471920397761</v>
      </c>
      <c r="N174" s="5">
        <f t="shared" si="9"/>
        <v>1.0596471920397761</v>
      </c>
      <c r="O174" s="5">
        <v>1</v>
      </c>
    </row>
    <row r="175" spans="10:15" ht="20.100000000000001" customHeight="1">
      <c r="J175" s="5">
        <v>168</v>
      </c>
      <c r="K175" s="5">
        <f t="shared" si="10"/>
        <v>168</v>
      </c>
      <c r="L175" s="6">
        <f t="shared" si="8"/>
        <v>1.0609132018550136</v>
      </c>
      <c r="N175" s="5">
        <f t="shared" si="9"/>
        <v>1.0609132018550136</v>
      </c>
      <c r="O175" s="5">
        <v>1</v>
      </c>
    </row>
    <row r="176" spans="10:15" ht="20.100000000000001" customHeight="1">
      <c r="J176" s="5">
        <v>169</v>
      </c>
      <c r="K176" s="5">
        <f t="shared" si="10"/>
        <v>169</v>
      </c>
      <c r="L176" s="6">
        <f t="shared" si="8"/>
        <v>1.0621731973335757</v>
      </c>
      <c r="N176" s="5">
        <f t="shared" si="9"/>
        <v>1.0621731973335757</v>
      </c>
      <c r="O176" s="5">
        <v>1</v>
      </c>
    </row>
    <row r="177" spans="10:15" ht="20.100000000000001" customHeight="1">
      <c r="J177" s="5">
        <v>170</v>
      </c>
      <c r="K177" s="5">
        <f t="shared" si="10"/>
        <v>170</v>
      </c>
      <c r="L177" s="6">
        <f t="shared" si="8"/>
        <v>1.0634272423828539</v>
      </c>
      <c r="N177" s="5">
        <f t="shared" si="9"/>
        <v>1.0634272423828539</v>
      </c>
      <c r="O177" s="5">
        <v>1</v>
      </c>
    </row>
    <row r="178" spans="10:15" ht="20.100000000000001" customHeight="1">
      <c r="J178" s="5">
        <v>171</v>
      </c>
      <c r="K178" s="5">
        <f t="shared" si="10"/>
        <v>171</v>
      </c>
      <c r="L178" s="6">
        <f t="shared" si="8"/>
        <v>1.0646753998601053</v>
      </c>
      <c r="N178" s="5">
        <f t="shared" si="9"/>
        <v>1.0646753998601053</v>
      </c>
      <c r="O178" s="5">
        <v>1</v>
      </c>
    </row>
    <row r="179" spans="10:15" ht="20.100000000000001" customHeight="1">
      <c r="J179" s="5">
        <v>172</v>
      </c>
      <c r="K179" s="5">
        <f t="shared" si="10"/>
        <v>172</v>
      </c>
      <c r="L179" s="6">
        <f t="shared" si="8"/>
        <v>1.0659177315957336</v>
      </c>
      <c r="N179" s="5">
        <f t="shared" si="9"/>
        <v>1.0659177315957336</v>
      </c>
      <c r="O179" s="5">
        <v>1</v>
      </c>
    </row>
    <row r="180" spans="10:15" ht="20.100000000000001" customHeight="1">
      <c r="J180" s="5">
        <v>173</v>
      </c>
      <c r="K180" s="5">
        <f t="shared" si="10"/>
        <v>173</v>
      </c>
      <c r="L180" s="6">
        <f t="shared" si="8"/>
        <v>1.067154298415923</v>
      </c>
      <c r="N180" s="5">
        <f t="shared" si="9"/>
        <v>1.067154298415923</v>
      </c>
      <c r="O180" s="5">
        <v>1</v>
      </c>
    </row>
    <row r="181" spans="10:15" ht="20.100000000000001" customHeight="1">
      <c r="J181" s="5">
        <v>174</v>
      </c>
      <c r="K181" s="5">
        <f t="shared" si="10"/>
        <v>174</v>
      </c>
      <c r="L181" s="6">
        <f t="shared" si="8"/>
        <v>1.068385160164647</v>
      </c>
      <c r="N181" s="5">
        <f t="shared" si="9"/>
        <v>1.068385160164647</v>
      </c>
      <c r="O181" s="5">
        <v>1</v>
      </c>
    </row>
    <row r="182" spans="10:15" ht="20.100000000000001" customHeight="1">
      <c r="J182" s="5">
        <v>175</v>
      </c>
      <c r="K182" s="5">
        <f t="shared" si="10"/>
        <v>175</v>
      </c>
      <c r="L182" s="6">
        <f t="shared" si="8"/>
        <v>1.0696103757250688</v>
      </c>
      <c r="N182" s="5">
        <f t="shared" si="9"/>
        <v>1.0696103757250688</v>
      </c>
      <c r="O182" s="5">
        <v>1</v>
      </c>
    </row>
    <row r="183" spans="10:15" ht="20.100000000000001" customHeight="1">
      <c r="J183" s="5">
        <v>176</v>
      </c>
      <c r="K183" s="5">
        <f t="shared" si="10"/>
        <v>176</v>
      </c>
      <c r="L183" s="6">
        <f t="shared" si="8"/>
        <v>1.0708300030403577</v>
      </c>
      <c r="N183" s="5">
        <f t="shared" si="9"/>
        <v>1.0708300030403577</v>
      </c>
      <c r="O183" s="5">
        <v>1</v>
      </c>
    </row>
    <row r="184" spans="10:15" ht="20.100000000000001" customHeight="1">
      <c r="J184" s="5">
        <v>177</v>
      </c>
      <c r="K184" s="5">
        <f t="shared" si="10"/>
        <v>177</v>
      </c>
      <c r="L184" s="6">
        <f t="shared" si="8"/>
        <v>1.0720440991339391</v>
      </c>
      <c r="N184" s="5">
        <f t="shared" si="9"/>
        <v>1.0720440991339391</v>
      </c>
      <c r="O184" s="5">
        <v>1</v>
      </c>
    </row>
    <row r="185" spans="10:15" ht="20.100000000000001" customHeight="1">
      <c r="J185" s="5">
        <v>178</v>
      </c>
      <c r="K185" s="5">
        <f t="shared" si="10"/>
        <v>178</v>
      </c>
      <c r="L185" s="6">
        <f t="shared" si="8"/>
        <v>1.0732527201291957</v>
      </c>
      <c r="N185" s="5">
        <f t="shared" si="9"/>
        <v>1.0732527201291957</v>
      </c>
      <c r="O185" s="5">
        <v>1</v>
      </c>
    </row>
    <row r="186" spans="10:15" ht="20.100000000000001" customHeight="1">
      <c r="J186" s="5">
        <v>179</v>
      </c>
      <c r="K186" s="5">
        <f t="shared" si="10"/>
        <v>179</v>
      </c>
      <c r="L186" s="6">
        <f t="shared" si="8"/>
        <v>1.0744559212686395</v>
      </c>
      <c r="N186" s="5">
        <f t="shared" si="9"/>
        <v>1.0744559212686395</v>
      </c>
      <c r="O186" s="5">
        <v>1</v>
      </c>
    </row>
    <row r="187" spans="10:15" ht="20.100000000000001" customHeight="1">
      <c r="J187" s="5">
        <v>180</v>
      </c>
      <c r="K187" s="5">
        <f t="shared" si="10"/>
        <v>180</v>
      </c>
      <c r="L187" s="6">
        <f t="shared" si="8"/>
        <v>1.0756537569325701</v>
      </c>
      <c r="N187" s="5">
        <f t="shared" si="9"/>
        <v>1.0756537569325701</v>
      </c>
      <c r="O187" s="5">
        <v>1</v>
      </c>
    </row>
    <row r="188" spans="10:15" ht="20.100000000000001" customHeight="1">
      <c r="J188" s="5">
        <v>181</v>
      </c>
      <c r="K188" s="5">
        <f t="shared" si="10"/>
        <v>181</v>
      </c>
      <c r="L188" s="6">
        <f t="shared" si="8"/>
        <v>1.0768462806572372</v>
      </c>
      <c r="N188" s="5">
        <f t="shared" si="9"/>
        <v>1.0768462806572372</v>
      </c>
      <c r="O188" s="5">
        <v>1</v>
      </c>
    </row>
    <row r="189" spans="10:15" ht="20.100000000000001" customHeight="1">
      <c r="J189" s="5">
        <v>182</v>
      </c>
      <c r="K189" s="5">
        <f t="shared" si="10"/>
        <v>182</v>
      </c>
      <c r="L189" s="6">
        <f t="shared" si="8"/>
        <v>1.078033545152522</v>
      </c>
      <c r="N189" s="5">
        <f t="shared" si="9"/>
        <v>1.078033545152522</v>
      </c>
      <c r="O189" s="5">
        <v>1</v>
      </c>
    </row>
    <row r="190" spans="10:15" ht="20.100000000000001" customHeight="1">
      <c r="J190" s="5">
        <v>183</v>
      </c>
      <c r="K190" s="5">
        <f t="shared" si="10"/>
        <v>183</v>
      </c>
      <c r="L190" s="6">
        <f t="shared" si="8"/>
        <v>1.0792156023191535</v>
      </c>
      <c r="N190" s="5">
        <f t="shared" si="9"/>
        <v>1.0792156023191535</v>
      </c>
      <c r="O190" s="5">
        <v>1</v>
      </c>
    </row>
    <row r="191" spans="10:15" ht="20.100000000000001" customHeight="1">
      <c r="J191" s="5">
        <v>184</v>
      </c>
      <c r="K191" s="5">
        <f t="shared" si="10"/>
        <v>184</v>
      </c>
      <c r="L191" s="6">
        <f t="shared" si="8"/>
        <v>1.080392503265474</v>
      </c>
      <c r="N191" s="5">
        <f t="shared" si="9"/>
        <v>1.080392503265474</v>
      </c>
      <c r="O191" s="5">
        <v>1</v>
      </c>
    </row>
    <row r="192" spans="10:15" ht="20.100000000000001" customHeight="1">
      <c r="J192" s="5">
        <v>185</v>
      </c>
      <c r="K192" s="5">
        <f t="shared" si="10"/>
        <v>185</v>
      </c>
      <c r="L192" s="6">
        <f t="shared" si="8"/>
        <v>1.0815642983237685</v>
      </c>
      <c r="N192" s="5">
        <f t="shared" si="9"/>
        <v>1.0815642983237685</v>
      </c>
      <c r="O192" s="5">
        <v>1</v>
      </c>
    </row>
    <row r="193" spans="10:15" ht="20.100000000000001" customHeight="1">
      <c r="J193" s="5">
        <v>186</v>
      </c>
      <c r="K193" s="5">
        <f t="shared" si="10"/>
        <v>186</v>
      </c>
      <c r="L193" s="6">
        <f t="shared" si="8"/>
        <v>1.0827310370661711</v>
      </c>
      <c r="N193" s="5">
        <f t="shared" si="9"/>
        <v>1.0827310370661711</v>
      </c>
      <c r="O193" s="5">
        <v>1</v>
      </c>
    </row>
    <row r="194" spans="10:15" ht="20.100000000000001" customHeight="1">
      <c r="J194" s="5">
        <v>187</v>
      </c>
      <c r="K194" s="5">
        <f t="shared" si="10"/>
        <v>187</v>
      </c>
      <c r="L194" s="6">
        <f t="shared" si="8"/>
        <v>1.0838927683201622</v>
      </c>
      <c r="N194" s="5">
        <f t="shared" si="9"/>
        <v>1.0838927683201622</v>
      </c>
      <c r="O194" s="5">
        <v>1</v>
      </c>
    </row>
    <row r="195" spans="10:15" ht="20.100000000000001" customHeight="1">
      <c r="J195" s="5">
        <v>188</v>
      </c>
      <c r="K195" s="5">
        <f t="shared" si="10"/>
        <v>188</v>
      </c>
      <c r="L195" s="6">
        <f t="shared" si="8"/>
        <v>1.0850495401836679</v>
      </c>
      <c r="N195" s="5">
        <f t="shared" si="9"/>
        <v>1.0850495401836679</v>
      </c>
      <c r="O195" s="5">
        <v>1</v>
      </c>
    </row>
    <row r="196" spans="10:15" ht="20.100000000000001" customHeight="1">
      <c r="J196" s="5">
        <v>189</v>
      </c>
      <c r="K196" s="5">
        <f t="shared" si="10"/>
        <v>189</v>
      </c>
      <c r="L196" s="6">
        <f t="shared" si="8"/>
        <v>1.0862014000397753</v>
      </c>
      <c r="N196" s="5">
        <f t="shared" si="9"/>
        <v>1.0862014000397753</v>
      </c>
      <c r="O196" s="5">
        <v>1</v>
      </c>
    </row>
    <row r="197" spans="10:15" ht="20.100000000000001" customHeight="1">
      <c r="J197" s="5">
        <v>190</v>
      </c>
      <c r="K197" s="5">
        <f t="shared" si="10"/>
        <v>190</v>
      </c>
      <c r="L197" s="6">
        <f t="shared" si="8"/>
        <v>1.0873483945710749</v>
      </c>
      <c r="N197" s="5">
        <f t="shared" si="9"/>
        <v>1.0873483945710749</v>
      </c>
      <c r="O197" s="5">
        <v>1</v>
      </c>
    </row>
    <row r="198" spans="10:15" ht="20.100000000000001" customHeight="1">
      <c r="J198" s="5">
        <v>191</v>
      </c>
      <c r="K198" s="5">
        <f t="shared" si="10"/>
        <v>191</v>
      </c>
      <c r="L198" s="6">
        <f t="shared" si="8"/>
        <v>1.0884905697736418</v>
      </c>
      <c r="N198" s="5">
        <f t="shared" si="9"/>
        <v>1.0884905697736418</v>
      </c>
      <c r="O198" s="5">
        <v>1</v>
      </c>
    </row>
    <row r="199" spans="10:15" ht="20.100000000000001" customHeight="1">
      <c r="J199" s="5">
        <v>192</v>
      </c>
      <c r="K199" s="5">
        <f t="shared" si="10"/>
        <v>192</v>
      </c>
      <c r="L199" s="6">
        <f t="shared" si="8"/>
        <v>1.0896279709706644</v>
      </c>
      <c r="N199" s="5">
        <f t="shared" si="9"/>
        <v>1.0896279709706644</v>
      </c>
      <c r="O199" s="5">
        <v>1</v>
      </c>
    </row>
    <row r="200" spans="10:15" ht="20.100000000000001" customHeight="1">
      <c r="J200" s="5">
        <v>193</v>
      </c>
      <c r="K200" s="5">
        <f t="shared" si="10"/>
        <v>193</v>
      </c>
      <c r="L200" s="6">
        <f t="shared" ref="L200:L257" si="11">(K200/125)^(0.2)</f>
        <v>1.0907606428257359</v>
      </c>
      <c r="N200" s="5">
        <f t="shared" ref="N200:N257" si="12">IF(J200&gt;=125,L200,"")</f>
        <v>1.0907606428257359</v>
      </c>
      <c r="O200" s="5">
        <v>1</v>
      </c>
    </row>
    <row r="201" spans="10:15" ht="20.100000000000001" customHeight="1">
      <c r="J201" s="5">
        <v>194</v>
      </c>
      <c r="K201" s="5">
        <f t="shared" ref="K201:K257" si="13">K200+1</f>
        <v>194</v>
      </c>
      <c r="L201" s="6">
        <f t="shared" si="11"/>
        <v>1.0918886293558134</v>
      </c>
      <c r="N201" s="5">
        <f t="shared" si="12"/>
        <v>1.0918886293558134</v>
      </c>
      <c r="O201" s="5">
        <v>1</v>
      </c>
    </row>
    <row r="202" spans="10:15" ht="20.100000000000001" customHeight="1">
      <c r="J202" s="5">
        <v>195</v>
      </c>
      <c r="K202" s="5">
        <f t="shared" si="13"/>
        <v>195</v>
      </c>
      <c r="L202" s="6">
        <f t="shared" si="11"/>
        <v>1.0930119739438586</v>
      </c>
      <c r="N202" s="5">
        <f t="shared" si="12"/>
        <v>1.0930119739438586</v>
      </c>
      <c r="O202" s="5">
        <v>1</v>
      </c>
    </row>
    <row r="203" spans="10:15" ht="20.100000000000001" customHeight="1">
      <c r="J203" s="5">
        <v>196</v>
      </c>
      <c r="K203" s="5">
        <f t="shared" si="13"/>
        <v>196</v>
      </c>
      <c r="L203" s="6">
        <f t="shared" si="11"/>
        <v>1.0941307193511678</v>
      </c>
      <c r="N203" s="5">
        <f t="shared" si="12"/>
        <v>1.0941307193511678</v>
      </c>
      <c r="O203" s="5">
        <v>1</v>
      </c>
    </row>
    <row r="204" spans="10:15" ht="20.100000000000001" customHeight="1">
      <c r="J204" s="5">
        <v>197</v>
      </c>
      <c r="K204" s="5">
        <f t="shared" si="13"/>
        <v>197</v>
      </c>
      <c r="L204" s="6">
        <f t="shared" si="11"/>
        <v>1.0952449077293989</v>
      </c>
      <c r="N204" s="5">
        <f t="shared" si="12"/>
        <v>1.0952449077293989</v>
      </c>
      <c r="O204" s="5">
        <v>1</v>
      </c>
    </row>
    <row r="205" spans="10:15" ht="20.100000000000001" customHeight="1">
      <c r="J205" s="5">
        <v>198</v>
      </c>
      <c r="K205" s="5">
        <f t="shared" si="13"/>
        <v>198</v>
      </c>
      <c r="L205" s="6">
        <f t="shared" si="11"/>
        <v>1.0963545806323087</v>
      </c>
      <c r="N205" s="5">
        <f t="shared" si="12"/>
        <v>1.0963545806323087</v>
      </c>
      <c r="O205" s="5">
        <v>1</v>
      </c>
    </row>
    <row r="206" spans="10:15" ht="20.100000000000001" customHeight="1">
      <c r="J206" s="5">
        <v>199</v>
      </c>
      <c r="K206" s="5">
        <f t="shared" si="13"/>
        <v>199</v>
      </c>
      <c r="L206" s="6">
        <f t="shared" si="11"/>
        <v>1.097459779027204</v>
      </c>
      <c r="N206" s="5">
        <f t="shared" si="12"/>
        <v>1.097459779027204</v>
      </c>
      <c r="O206" s="5">
        <v>1</v>
      </c>
    </row>
    <row r="207" spans="10:15" ht="20.100000000000001" customHeight="1">
      <c r="J207" s="5">
        <v>200</v>
      </c>
      <c r="K207" s="5">
        <f t="shared" si="13"/>
        <v>200</v>
      </c>
      <c r="L207" s="6">
        <f t="shared" si="11"/>
        <v>1.0985605433061179</v>
      </c>
      <c r="N207" s="5">
        <f t="shared" si="12"/>
        <v>1.0985605433061179</v>
      </c>
      <c r="O207" s="5">
        <v>1</v>
      </c>
    </row>
    <row r="208" spans="10:15" ht="20.100000000000001" customHeight="1">
      <c r="J208" s="5">
        <v>201</v>
      </c>
      <c r="K208" s="5">
        <f t="shared" si="13"/>
        <v>201</v>
      </c>
      <c r="L208" s="6">
        <f t="shared" si="11"/>
        <v>1.099656913296718</v>
      </c>
      <c r="N208" s="5">
        <f t="shared" si="12"/>
        <v>1.099656913296718</v>
      </c>
      <c r="O208" s="5">
        <v>1</v>
      </c>
    </row>
    <row r="209" spans="10:15" ht="20.100000000000001" customHeight="1">
      <c r="J209" s="5">
        <v>202</v>
      </c>
      <c r="K209" s="5">
        <f t="shared" si="13"/>
        <v>202</v>
      </c>
      <c r="L209" s="6">
        <f t="shared" si="11"/>
        <v>1.1007489282729563</v>
      </c>
      <c r="N209" s="5">
        <f t="shared" si="12"/>
        <v>1.1007489282729563</v>
      </c>
      <c r="O209" s="5">
        <v>1</v>
      </c>
    </row>
    <row r="210" spans="10:15" ht="20.100000000000001" customHeight="1">
      <c r="J210" s="5">
        <v>203</v>
      </c>
      <c r="K210" s="5">
        <f t="shared" si="13"/>
        <v>203</v>
      </c>
      <c r="L210" s="6">
        <f t="shared" si="11"/>
        <v>1.1018366269654634</v>
      </c>
      <c r="N210" s="5">
        <f t="shared" si="12"/>
        <v>1.1018366269654634</v>
      </c>
      <c r="O210" s="5">
        <v>1</v>
      </c>
    </row>
    <row r="211" spans="10:15" ht="20.100000000000001" customHeight="1">
      <c r="J211" s="5">
        <v>204</v>
      </c>
      <c r="K211" s="5">
        <f t="shared" si="13"/>
        <v>204</v>
      </c>
      <c r="L211" s="6">
        <f t="shared" si="11"/>
        <v>1.1029200475716998</v>
      </c>
      <c r="N211" s="5">
        <f t="shared" si="12"/>
        <v>1.1029200475716998</v>
      </c>
      <c r="O211" s="5">
        <v>1</v>
      </c>
    </row>
    <row r="212" spans="10:15" ht="20.100000000000001" customHeight="1">
      <c r="J212" s="5">
        <v>205</v>
      </c>
      <c r="K212" s="5">
        <f t="shared" si="13"/>
        <v>205</v>
      </c>
      <c r="L212" s="6">
        <f t="shared" si="11"/>
        <v>1.103999227765869</v>
      </c>
      <c r="N212" s="5">
        <f t="shared" si="12"/>
        <v>1.103999227765869</v>
      </c>
      <c r="O212" s="5">
        <v>1</v>
      </c>
    </row>
    <row r="213" spans="10:15" ht="20.100000000000001" customHeight="1">
      <c r="J213" s="5">
        <v>206</v>
      </c>
      <c r="K213" s="5">
        <f t="shared" si="13"/>
        <v>206</v>
      </c>
      <c r="L213" s="6">
        <f t="shared" si="11"/>
        <v>1.1050742047085971</v>
      </c>
      <c r="N213" s="5">
        <f t="shared" si="12"/>
        <v>1.1050742047085971</v>
      </c>
      <c r="O213" s="5">
        <v>1</v>
      </c>
    </row>
    <row r="214" spans="10:15" ht="20.100000000000001" customHeight="1">
      <c r="J214" s="5">
        <v>207</v>
      </c>
      <c r="K214" s="5">
        <f t="shared" si="13"/>
        <v>207</v>
      </c>
      <c r="L214" s="6">
        <f t="shared" si="11"/>
        <v>1.1061450150563885</v>
      </c>
      <c r="N214" s="5">
        <f t="shared" si="12"/>
        <v>1.1061450150563885</v>
      </c>
      <c r="O214" s="5">
        <v>1</v>
      </c>
    </row>
    <row r="215" spans="10:15" ht="20.100000000000001" customHeight="1">
      <c r="J215" s="5">
        <v>208</v>
      </c>
      <c r="K215" s="5">
        <f t="shared" si="13"/>
        <v>208</v>
      </c>
      <c r="L215" s="6">
        <f t="shared" si="11"/>
        <v>1.1072116949708628</v>
      </c>
      <c r="N215" s="5">
        <f t="shared" si="12"/>
        <v>1.1072116949708628</v>
      </c>
      <c r="O215" s="5">
        <v>1</v>
      </c>
    </row>
    <row r="216" spans="10:15" ht="20.100000000000001" customHeight="1">
      <c r="J216" s="5">
        <v>209</v>
      </c>
      <c r="K216" s="5">
        <f t="shared" si="13"/>
        <v>209</v>
      </c>
      <c r="L216" s="6">
        <f t="shared" si="11"/>
        <v>1.108274280127779</v>
      </c>
      <c r="N216" s="5">
        <f t="shared" si="12"/>
        <v>1.108274280127779</v>
      </c>
      <c r="O216" s="5">
        <v>1</v>
      </c>
    </row>
    <row r="217" spans="10:15" ht="20.100000000000001" customHeight="1">
      <c r="J217" s="5">
        <v>210</v>
      </c>
      <c r="K217" s="5">
        <f t="shared" si="13"/>
        <v>210</v>
      </c>
      <c r="L217" s="6">
        <f t="shared" si="11"/>
        <v>1.1093328057258516</v>
      </c>
      <c r="N217" s="5">
        <f t="shared" si="12"/>
        <v>1.1093328057258516</v>
      </c>
      <c r="O217" s="5">
        <v>1</v>
      </c>
    </row>
    <row r="218" spans="10:15" ht="20.100000000000001" customHeight="1">
      <c r="J218" s="5">
        <v>211</v>
      </c>
      <c r="K218" s="5">
        <f t="shared" si="13"/>
        <v>211</v>
      </c>
      <c r="L218" s="6">
        <f t="shared" si="11"/>
        <v>1.1103873064953675</v>
      </c>
      <c r="N218" s="5">
        <f t="shared" si="12"/>
        <v>1.1103873064953675</v>
      </c>
      <c r="O218" s="5">
        <v>1</v>
      </c>
    </row>
    <row r="219" spans="10:15" ht="20.100000000000001" customHeight="1">
      <c r="J219" s="5">
        <v>212</v>
      </c>
      <c r="K219" s="5">
        <f t="shared" si="13"/>
        <v>212</v>
      </c>
      <c r="L219" s="6">
        <f t="shared" si="11"/>
        <v>1.1114378167066059</v>
      </c>
      <c r="N219" s="5">
        <f t="shared" si="12"/>
        <v>1.1114378167066059</v>
      </c>
      <c r="O219" s="5">
        <v>1</v>
      </c>
    </row>
    <row r="220" spans="10:15" ht="20.100000000000001" customHeight="1">
      <c r="J220" s="5">
        <v>213</v>
      </c>
      <c r="K220" s="5">
        <f t="shared" si="13"/>
        <v>213</v>
      </c>
      <c r="L220" s="6">
        <f t="shared" si="11"/>
        <v>1.1124843701780678</v>
      </c>
      <c r="N220" s="5">
        <f t="shared" si="12"/>
        <v>1.1124843701780678</v>
      </c>
      <c r="O220" s="5">
        <v>1</v>
      </c>
    </row>
    <row r="221" spans="10:15" ht="20.100000000000001" customHeight="1">
      <c r="J221" s="5">
        <v>214</v>
      </c>
      <c r="K221" s="5">
        <f t="shared" si="13"/>
        <v>214</v>
      </c>
      <c r="L221" s="6">
        <f t="shared" si="11"/>
        <v>1.1135270002845215</v>
      </c>
      <c r="N221" s="5">
        <f t="shared" si="12"/>
        <v>1.1135270002845215</v>
      </c>
      <c r="O221" s="5">
        <v>1</v>
      </c>
    </row>
    <row r="222" spans="10:15" ht="20.100000000000001" customHeight="1">
      <c r="J222" s="5">
        <v>215</v>
      </c>
      <c r="K222" s="5">
        <f t="shared" si="13"/>
        <v>215</v>
      </c>
      <c r="L222" s="6">
        <f t="shared" si="11"/>
        <v>1.1145657399648676</v>
      </c>
      <c r="N222" s="5">
        <f t="shared" si="12"/>
        <v>1.1145657399648676</v>
      </c>
      <c r="O222" s="5">
        <v>1</v>
      </c>
    </row>
    <row r="223" spans="10:15" ht="20.100000000000001" customHeight="1">
      <c r="J223" s="5">
        <v>216</v>
      </c>
      <c r="K223" s="5">
        <f t="shared" si="13"/>
        <v>216</v>
      </c>
      <c r="L223" s="6">
        <f t="shared" si="11"/>
        <v>1.1156006217298275</v>
      </c>
      <c r="N223" s="5">
        <f t="shared" si="12"/>
        <v>1.1156006217298275</v>
      </c>
      <c r="O223" s="5">
        <v>1</v>
      </c>
    </row>
    <row r="224" spans="10:15" ht="20.100000000000001" customHeight="1">
      <c r="J224" s="5">
        <v>217</v>
      </c>
      <c r="K224" s="5">
        <f t="shared" si="13"/>
        <v>217</v>
      </c>
      <c r="L224" s="6">
        <f t="shared" si="11"/>
        <v>1.1166316776694631</v>
      </c>
      <c r="N224" s="5">
        <f t="shared" si="12"/>
        <v>1.1166316776694631</v>
      </c>
      <c r="O224" s="5">
        <v>1</v>
      </c>
    </row>
    <row r="225" spans="10:15" ht="20.100000000000001" customHeight="1">
      <c r="J225" s="5">
        <v>218</v>
      </c>
      <c r="K225" s="5">
        <f t="shared" si="13"/>
        <v>218</v>
      </c>
      <c r="L225" s="6">
        <f t="shared" si="11"/>
        <v>1.1176589394605296</v>
      </c>
      <c r="N225" s="5">
        <f t="shared" si="12"/>
        <v>1.1176589394605296</v>
      </c>
      <c r="O225" s="5">
        <v>1</v>
      </c>
    </row>
    <row r="226" spans="10:15" ht="20.100000000000001" customHeight="1">
      <c r="J226" s="5">
        <v>219</v>
      </c>
      <c r="K226" s="5">
        <f t="shared" si="13"/>
        <v>219</v>
      </c>
      <c r="L226" s="6">
        <f t="shared" si="11"/>
        <v>1.1186824383736662</v>
      </c>
      <c r="N226" s="5">
        <f t="shared" si="12"/>
        <v>1.1186824383736662</v>
      </c>
      <c r="O226" s="5">
        <v>1</v>
      </c>
    </row>
    <row r="227" spans="10:15" ht="20.100000000000001" customHeight="1">
      <c r="J227" s="5">
        <v>220</v>
      </c>
      <c r="K227" s="5">
        <f t="shared" si="13"/>
        <v>220</v>
      </c>
      <c r="L227" s="6">
        <f t="shared" si="11"/>
        <v>1.1197022052804315</v>
      </c>
      <c r="N227" s="5">
        <f t="shared" si="12"/>
        <v>1.1197022052804315</v>
      </c>
      <c r="O227" s="5">
        <v>1</v>
      </c>
    </row>
    <row r="228" spans="10:15" ht="20.100000000000001" customHeight="1">
      <c r="J228" s="5">
        <v>221</v>
      </c>
      <c r="K228" s="5">
        <f t="shared" si="13"/>
        <v>221</v>
      </c>
      <c r="L228" s="6">
        <f t="shared" si="11"/>
        <v>1.1207182706601824</v>
      </c>
      <c r="N228" s="5">
        <f t="shared" si="12"/>
        <v>1.1207182706601824</v>
      </c>
      <c r="O228" s="5">
        <v>1</v>
      </c>
    </row>
    <row r="229" spans="10:15" ht="20.100000000000001" customHeight="1">
      <c r="J229" s="5">
        <v>222</v>
      </c>
      <c r="K229" s="5">
        <f t="shared" si="13"/>
        <v>222</v>
      </c>
      <c r="L229" s="6">
        <f t="shared" si="11"/>
        <v>1.121730664606807</v>
      </c>
      <c r="N229" s="5">
        <f t="shared" si="12"/>
        <v>1.121730664606807</v>
      </c>
      <c r="O229" s="5">
        <v>1</v>
      </c>
    </row>
    <row r="230" spans="10:15" ht="20.100000000000001" customHeight="1">
      <c r="J230" s="5">
        <v>223</v>
      </c>
      <c r="K230" s="5">
        <f t="shared" si="13"/>
        <v>223</v>
      </c>
      <c r="L230" s="6">
        <f t="shared" si="11"/>
        <v>1.1227394168353111</v>
      </c>
      <c r="N230" s="5">
        <f t="shared" si="12"/>
        <v>1.1227394168353111</v>
      </c>
      <c r="O230" s="5">
        <v>1</v>
      </c>
    </row>
    <row r="231" spans="10:15" ht="20.100000000000001" customHeight="1">
      <c r="J231" s="5">
        <v>224</v>
      </c>
      <c r="K231" s="5">
        <f t="shared" si="13"/>
        <v>224</v>
      </c>
      <c r="L231" s="6">
        <f t="shared" si="11"/>
        <v>1.1237445566882616</v>
      </c>
      <c r="N231" s="5">
        <f t="shared" si="12"/>
        <v>1.1237445566882616</v>
      </c>
      <c r="O231" s="5">
        <v>1</v>
      </c>
    </row>
    <row r="232" spans="10:15" ht="20.100000000000001" customHeight="1">
      <c r="J232" s="5">
        <v>225</v>
      </c>
      <c r="K232" s="5">
        <f t="shared" si="13"/>
        <v>225</v>
      </c>
      <c r="L232" s="6">
        <f t="shared" si="11"/>
        <v>1.1247461131420948</v>
      </c>
      <c r="N232" s="5">
        <f t="shared" si="12"/>
        <v>1.1247461131420948</v>
      </c>
      <c r="O232" s="5">
        <v>1</v>
      </c>
    </row>
    <row r="233" spans="10:15" ht="20.100000000000001" customHeight="1">
      <c r="J233" s="5">
        <v>226</v>
      </c>
      <c r="K233" s="5">
        <f t="shared" si="13"/>
        <v>226</v>
      </c>
      <c r="L233" s="6">
        <f t="shared" si="11"/>
        <v>1.1257441148132887</v>
      </c>
      <c r="N233" s="5">
        <f t="shared" si="12"/>
        <v>1.1257441148132887</v>
      </c>
      <c r="O233" s="5">
        <v>1</v>
      </c>
    </row>
    <row r="234" spans="10:15" ht="20.100000000000001" customHeight="1">
      <c r="J234" s="5">
        <v>227</v>
      </c>
      <c r="K234" s="5">
        <f t="shared" si="13"/>
        <v>227</v>
      </c>
      <c r="L234" s="6">
        <f t="shared" si="11"/>
        <v>1.1267385899644045</v>
      </c>
      <c r="N234" s="5">
        <f t="shared" si="12"/>
        <v>1.1267385899644045</v>
      </c>
      <c r="O234" s="5">
        <v>1</v>
      </c>
    </row>
    <row r="235" spans="10:15" ht="20.100000000000001" customHeight="1">
      <c r="J235" s="5">
        <v>228</v>
      </c>
      <c r="K235" s="5">
        <f t="shared" si="13"/>
        <v>228</v>
      </c>
      <c r="L235" s="6">
        <f t="shared" si="11"/>
        <v>1.1277295665100009</v>
      </c>
      <c r="N235" s="5">
        <f t="shared" si="12"/>
        <v>1.1277295665100009</v>
      </c>
      <c r="O235" s="5">
        <v>1</v>
      </c>
    </row>
    <row r="236" spans="10:15" ht="20.100000000000001" customHeight="1">
      <c r="J236" s="5">
        <v>229</v>
      </c>
      <c r="K236" s="5">
        <f t="shared" si="13"/>
        <v>229</v>
      </c>
      <c r="L236" s="6">
        <f t="shared" si="11"/>
        <v>1.1287170720224238</v>
      </c>
      <c r="N236" s="5">
        <f t="shared" si="12"/>
        <v>1.1287170720224238</v>
      </c>
      <c r="O236" s="5">
        <v>1</v>
      </c>
    </row>
    <row r="237" spans="10:15" ht="20.100000000000001" customHeight="1">
      <c r="J237" s="5">
        <v>230</v>
      </c>
      <c r="K237" s="5">
        <f t="shared" si="13"/>
        <v>230</v>
      </c>
      <c r="L237" s="6">
        <f t="shared" si="11"/>
        <v>1.129701133737476</v>
      </c>
      <c r="N237" s="5">
        <f t="shared" si="12"/>
        <v>1.129701133737476</v>
      </c>
      <c r="O237" s="5">
        <v>1</v>
      </c>
    </row>
    <row r="238" spans="10:15" ht="20.100000000000001" customHeight="1">
      <c r="J238" s="5">
        <v>231</v>
      </c>
      <c r="K238" s="5">
        <f t="shared" si="13"/>
        <v>231</v>
      </c>
      <c r="L238" s="6">
        <f t="shared" si="11"/>
        <v>1.1306817785599668</v>
      </c>
      <c r="N238" s="5">
        <f t="shared" si="12"/>
        <v>1.1306817785599668</v>
      </c>
      <c r="O238" s="5">
        <v>1</v>
      </c>
    </row>
    <row r="239" spans="10:15" ht="20.100000000000001" customHeight="1">
      <c r="J239" s="5">
        <v>232</v>
      </c>
      <c r="K239" s="5">
        <f t="shared" si="13"/>
        <v>232</v>
      </c>
      <c r="L239" s="6">
        <f t="shared" si="11"/>
        <v>1.1316590330691481</v>
      </c>
      <c r="N239" s="5">
        <f t="shared" si="12"/>
        <v>1.1316590330691481</v>
      </c>
      <c r="O239" s="5">
        <v>1</v>
      </c>
    </row>
    <row r="240" spans="10:15" ht="20.100000000000001" customHeight="1">
      <c r="J240" s="5">
        <v>233</v>
      </c>
      <c r="K240" s="5">
        <f t="shared" si="13"/>
        <v>233</v>
      </c>
      <c r="L240" s="6">
        <f t="shared" si="11"/>
        <v>1.1326329235240375</v>
      </c>
      <c r="N240" s="5">
        <f t="shared" si="12"/>
        <v>1.1326329235240375</v>
      </c>
      <c r="O240" s="5">
        <v>1</v>
      </c>
    </row>
    <row r="241" spans="10:15" ht="20.100000000000001" customHeight="1">
      <c r="J241" s="5">
        <v>234</v>
      </c>
      <c r="K241" s="5">
        <f t="shared" si="13"/>
        <v>234</v>
      </c>
      <c r="L241" s="6">
        <f t="shared" si="11"/>
        <v>1.1336034758686326</v>
      </c>
      <c r="N241" s="5">
        <f t="shared" si="12"/>
        <v>1.1336034758686326</v>
      </c>
      <c r="O241" s="5">
        <v>1</v>
      </c>
    </row>
    <row r="242" spans="10:15" ht="20.100000000000001" customHeight="1">
      <c r="J242" s="5">
        <v>235</v>
      </c>
      <c r="K242" s="5">
        <f t="shared" si="13"/>
        <v>235</v>
      </c>
      <c r="L242" s="6">
        <f t="shared" si="11"/>
        <v>1.1345707157370173</v>
      </c>
      <c r="N242" s="5">
        <f t="shared" si="12"/>
        <v>1.1345707157370173</v>
      </c>
      <c r="O242" s="5">
        <v>1</v>
      </c>
    </row>
    <row r="243" spans="10:15" ht="20.100000000000001" customHeight="1">
      <c r="J243" s="5">
        <v>236</v>
      </c>
      <c r="K243" s="5">
        <f t="shared" si="13"/>
        <v>236</v>
      </c>
      <c r="L243" s="6">
        <f t="shared" si="11"/>
        <v>1.1355346684583647</v>
      </c>
      <c r="N243" s="5">
        <f t="shared" si="12"/>
        <v>1.1355346684583647</v>
      </c>
      <c r="O243" s="5">
        <v>1</v>
      </c>
    </row>
    <row r="244" spans="10:15" ht="20.100000000000001" customHeight="1">
      <c r="J244" s="5">
        <v>237</v>
      </c>
      <c r="K244" s="5">
        <f t="shared" si="13"/>
        <v>237</v>
      </c>
      <c r="L244" s="6">
        <f t="shared" si="11"/>
        <v>1.1364953590618392</v>
      </c>
      <c r="N244" s="5">
        <f t="shared" si="12"/>
        <v>1.1364953590618392</v>
      </c>
      <c r="O244" s="5">
        <v>1</v>
      </c>
    </row>
    <row r="245" spans="10:15" ht="20.100000000000001" customHeight="1">
      <c r="J245" s="5">
        <v>238</v>
      </c>
      <c r="K245" s="5">
        <f t="shared" si="13"/>
        <v>238</v>
      </c>
      <c r="L245" s="6">
        <f t="shared" si="11"/>
        <v>1.1374528122813983</v>
      </c>
      <c r="N245" s="5">
        <f t="shared" si="12"/>
        <v>1.1374528122813983</v>
      </c>
      <c r="O245" s="5">
        <v>1</v>
      </c>
    </row>
    <row r="246" spans="10:15" ht="20.100000000000001" customHeight="1">
      <c r="J246" s="5">
        <v>239</v>
      </c>
      <c r="K246" s="5">
        <f t="shared" si="13"/>
        <v>239</v>
      </c>
      <c r="L246" s="6">
        <f t="shared" si="11"/>
        <v>1.1384070525604975</v>
      </c>
      <c r="N246" s="5">
        <f t="shared" si="12"/>
        <v>1.1384070525604975</v>
      </c>
      <c r="O246" s="5">
        <v>1</v>
      </c>
    </row>
    <row r="247" spans="10:15" ht="20.100000000000001" customHeight="1">
      <c r="J247" s="5">
        <v>240</v>
      </c>
      <c r="K247" s="5">
        <f t="shared" si="13"/>
        <v>240</v>
      </c>
      <c r="L247" s="6">
        <f t="shared" si="11"/>
        <v>1.1393581040567025</v>
      </c>
      <c r="N247" s="5">
        <f t="shared" si="12"/>
        <v>1.1393581040567025</v>
      </c>
      <c r="O247" s="5">
        <v>1</v>
      </c>
    </row>
    <row r="248" spans="10:15" ht="20.100000000000001" customHeight="1">
      <c r="J248" s="5">
        <v>241</v>
      </c>
      <c r="K248" s="5">
        <f t="shared" si="13"/>
        <v>241</v>
      </c>
      <c r="L248" s="6">
        <f t="shared" si="11"/>
        <v>1.1403059906462074</v>
      </c>
      <c r="N248" s="5">
        <f t="shared" si="12"/>
        <v>1.1403059906462074</v>
      </c>
      <c r="O248" s="5">
        <v>1</v>
      </c>
    </row>
    <row r="249" spans="10:15" ht="20.100000000000001" customHeight="1">
      <c r="J249" s="5">
        <v>242</v>
      </c>
      <c r="K249" s="5">
        <f t="shared" si="13"/>
        <v>242</v>
      </c>
      <c r="L249" s="6">
        <f t="shared" si="11"/>
        <v>1.1412507359282649</v>
      </c>
      <c r="N249" s="5">
        <f t="shared" si="12"/>
        <v>1.1412507359282649</v>
      </c>
      <c r="O249" s="5">
        <v>1</v>
      </c>
    </row>
    <row r="250" spans="10:15" ht="20.100000000000001" customHeight="1">
      <c r="J250" s="5">
        <v>243</v>
      </c>
      <c r="K250" s="5">
        <f t="shared" si="13"/>
        <v>243</v>
      </c>
      <c r="L250" s="6">
        <f t="shared" si="11"/>
        <v>1.142192363229527</v>
      </c>
      <c r="N250" s="5">
        <f t="shared" si="12"/>
        <v>1.142192363229527</v>
      </c>
      <c r="O250" s="5">
        <v>1</v>
      </c>
    </row>
    <row r="251" spans="10:15" ht="20.100000000000001" customHeight="1">
      <c r="J251" s="5">
        <v>244</v>
      </c>
      <c r="K251" s="5">
        <f t="shared" si="13"/>
        <v>244</v>
      </c>
      <c r="L251" s="6">
        <f t="shared" si="11"/>
        <v>1.1431308956083013</v>
      </c>
      <c r="N251" s="5">
        <f t="shared" si="12"/>
        <v>1.1431308956083013</v>
      </c>
      <c r="O251" s="5">
        <v>1</v>
      </c>
    </row>
    <row r="252" spans="10:15" ht="20.100000000000001" customHeight="1">
      <c r="J252" s="5">
        <v>245</v>
      </c>
      <c r="K252" s="5">
        <f t="shared" si="13"/>
        <v>245</v>
      </c>
      <c r="L252" s="6">
        <f t="shared" si="11"/>
        <v>1.144066355858723</v>
      </c>
      <c r="N252" s="5">
        <f t="shared" si="12"/>
        <v>1.144066355858723</v>
      </c>
      <c r="O252" s="5">
        <v>1</v>
      </c>
    </row>
    <row r="253" spans="10:15" ht="20.100000000000001" customHeight="1">
      <c r="J253" s="5">
        <v>246</v>
      </c>
      <c r="K253" s="5">
        <f t="shared" si="13"/>
        <v>246</v>
      </c>
      <c r="L253" s="6">
        <f t="shared" si="11"/>
        <v>1.1449987665148462</v>
      </c>
      <c r="N253" s="5">
        <f t="shared" si="12"/>
        <v>1.1449987665148462</v>
      </c>
      <c r="O253" s="5">
        <v>1</v>
      </c>
    </row>
    <row r="254" spans="10:15" ht="20.100000000000001" customHeight="1">
      <c r="J254" s="5">
        <v>247</v>
      </c>
      <c r="K254" s="5">
        <f t="shared" si="13"/>
        <v>247</v>
      </c>
      <c r="L254" s="6">
        <f t="shared" si="11"/>
        <v>1.1459281498546543</v>
      </c>
      <c r="N254" s="5">
        <f t="shared" si="12"/>
        <v>1.1459281498546543</v>
      </c>
      <c r="O254" s="5">
        <v>1</v>
      </c>
    </row>
    <row r="255" spans="10:15" ht="20.100000000000001" customHeight="1">
      <c r="J255" s="5">
        <v>248</v>
      </c>
      <c r="K255" s="5">
        <f t="shared" si="13"/>
        <v>248</v>
      </c>
      <c r="L255" s="6">
        <f t="shared" si="11"/>
        <v>1.1468545279039937</v>
      </c>
      <c r="N255" s="5">
        <f t="shared" si="12"/>
        <v>1.1468545279039937</v>
      </c>
      <c r="O255" s="5">
        <v>1</v>
      </c>
    </row>
    <row r="256" spans="10:15" ht="20.100000000000001" customHeight="1">
      <c r="J256" s="5">
        <v>249</v>
      </c>
      <c r="K256" s="5">
        <f t="shared" si="13"/>
        <v>249</v>
      </c>
      <c r="L256" s="6">
        <f t="shared" si="11"/>
        <v>1.147777922440431</v>
      </c>
      <c r="N256" s="5">
        <f t="shared" si="12"/>
        <v>1.147777922440431</v>
      </c>
      <c r="O256" s="5">
        <v>1</v>
      </c>
    </row>
    <row r="257" spans="10:15" ht="20.100000000000001" customHeight="1">
      <c r="J257" s="5">
        <v>250</v>
      </c>
      <c r="K257" s="5">
        <f t="shared" si="13"/>
        <v>250</v>
      </c>
      <c r="L257" s="6">
        <f t="shared" si="11"/>
        <v>1.1486983549970351</v>
      </c>
      <c r="N257" s="5">
        <f t="shared" si="12"/>
        <v>1.1486983549970351</v>
      </c>
      <c r="O257" s="5">
        <v>1</v>
      </c>
    </row>
  </sheetData>
  <sheetProtection algorithmName="SHA-512" hashValue="jygRutPoqR1lfZZEIFGF46oorcVF0HHe71FxW9TOPHLuW2TrkTg3u2BWF6sNNuMhYSeThP3+FFBrJMkyt1cyOg==" saltValue="baNzJY2+esYkokXCADDEyw==" spinCount="100000" sheet="1" objects="1" scenarios="1"/>
  <mergeCells count="6">
    <mergeCell ref="A1:H1"/>
    <mergeCell ref="A3:H3"/>
    <mergeCell ref="A16:H16"/>
    <mergeCell ref="A46:H46"/>
    <mergeCell ref="A47:H48"/>
    <mergeCell ref="C11:E11"/>
  </mergeCells>
  <conditionalFormatting sqref="A7:D7 A1:XFD6 I258:XFD1048576 I15:I257 J15:J20 J22:J28 J30:J36 J38:J44 J46:J52 J54:J60 J62:J68 J70:J76 J78:J84 J86:J92 J94:J100 J102:J108 J110:J116 J118:J124 J126:J132 J134:J140 J142:J148 J150:J156 J158:J164 J166:J172 J174:J180 J182:J188 J190:J196 J198:J204 J206:J212 J214:J220 J222:J228 J230:J236 J238:J244 J246:J252 J254:J257 P8:XFD12 P14:XFD257 I14:J14 A8:K8 I11:J12 C22:H23 A13:B14 A24:H25 A21:H21 A16:H17 I7:XFD7 A9:J10 K9:K257 L8:O257 A54:H1048576 A30:H50">
    <cfRule type="cellIs" dxfId="2" priority="1" operator="equal">
      <formula>"Observações"</formula>
    </cfRule>
    <cfRule type="cellIs" dxfId="1" priority="2" operator="equal">
      <formula>"Observação"</formula>
    </cfRule>
    <cfRule type="cellIs" dxfId="0" priority="3" operator="lessThan">
      <formula>0</formula>
    </cfRule>
  </conditionalFormatting>
  <printOptions horizont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FATOR DE ÁREA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Terrenos. Homogeneização. Fator de área.</dc:title>
  <dc:creator>Samuel Jesus de Oliveira</dc:creator>
  <cp:lastModifiedBy>Samuel Jesus de Oliveira</cp:lastModifiedBy>
  <dcterms:created xsi:type="dcterms:W3CDTF">2020-02-17T04:32:26Z</dcterms:created>
  <dcterms:modified xsi:type="dcterms:W3CDTF">2022-10-13T18:58:58Z</dcterms:modified>
</cp:coreProperties>
</file>